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현재_통합_문서"/>
  <mc:AlternateContent xmlns:mc="http://schemas.openxmlformats.org/markup-compatibility/2006">
    <mc:Choice Requires="x15">
      <x15ac:absPath xmlns:x15ac="http://schemas.microsoft.com/office/spreadsheetml/2010/11/ac" url="D:\Users\USD184\Desktop\"/>
    </mc:Choice>
  </mc:AlternateContent>
  <xr:revisionPtr revIDLastSave="0" documentId="8_{9DFB96CC-8F67-4986-8AC8-907829864932}" xr6:coauthVersionLast="47" xr6:coauthVersionMax="47" xr10:uidLastSave="{00000000-0000-0000-0000-000000000000}"/>
  <bookViews>
    <workbookView xWindow="-24120" yWindow="-120" windowWidth="24240" windowHeight="13020" tabRatio="939" xr2:uid="{00000000-000D-0000-FFFF-FFFF00000000}"/>
  </bookViews>
  <sheets>
    <sheet name="INDEX" sheetId="2" r:id="rId1"/>
    <sheet name="직원편성표" sheetId="283" r:id="rId2"/>
    <sheet name="중국" sheetId="461" r:id="rId3"/>
    <sheet name="상해" sheetId="462" r:id="rId4"/>
    <sheet name="베트남" sheetId="455" r:id="rId5"/>
    <sheet name="아시아" sheetId="95" r:id="rId6"/>
    <sheet name="1아시아" sheetId="456" r:id="rId7"/>
    <sheet name="홍콩&amp;쉐코우" sheetId="457" r:id="rId8"/>
    <sheet name="일본" sheetId="473" r:id="rId9"/>
    <sheet name="유럽, 지중해" sheetId="468" r:id="rId10"/>
    <sheet name="중동" sheetId="469" r:id="rId11"/>
    <sheet name="미주" sheetId="471" r:id="rId12"/>
    <sheet name="중남미" sheetId="472" r:id="rId13"/>
    <sheet name="오세아니아, 아프리카" sheetId="470" r:id="rId14"/>
  </sheets>
  <definedNames>
    <definedName name="_1Excel_BuiltIn_Print_Area_1_1" localSheetId="6">#REF!</definedName>
    <definedName name="_1Excel_BuiltIn_Print_Area_1_1" localSheetId="4">#REF!</definedName>
    <definedName name="_1Excel_BuiltIn_Print_Area_1_1" localSheetId="5">#REF!</definedName>
    <definedName name="_1Excel_BuiltIn_Print_Area_1_1" localSheetId="13">#REF!</definedName>
    <definedName name="_1Excel_BuiltIn_Print_Area_1_1" localSheetId="12">#REF!</definedName>
    <definedName name="_1Excel_BuiltIn_Print_Area_1_1" localSheetId="10">#REF!</definedName>
    <definedName name="_1Excel_BuiltIn_Print_Area_1_1" localSheetId="1">#REF!</definedName>
    <definedName name="_1Excel_BuiltIn_Print_Area_1_1" localSheetId="7">#REF!</definedName>
    <definedName name="_1Excel_BuiltIn_Print_Area_1_1">#REF!</definedName>
    <definedName name="_2Excel_BuiltIn_Print_Area_1_1" localSheetId="6">#REF!</definedName>
    <definedName name="_2Excel_BuiltIn_Print_Area_1_1" localSheetId="11">#REF!</definedName>
    <definedName name="_2Excel_BuiltIn_Print_Area_1_1" localSheetId="4">#REF!</definedName>
    <definedName name="_2Excel_BuiltIn_Print_Area_1_1" localSheetId="5">#REF!</definedName>
    <definedName name="_2Excel_BuiltIn_Print_Area_1_1" localSheetId="9">#REF!</definedName>
    <definedName name="_2Excel_BuiltIn_Print_Area_1_1" localSheetId="12">#REF!</definedName>
    <definedName name="_2Excel_BuiltIn_Print_Area_1_1" localSheetId="1">#REF!</definedName>
    <definedName name="_2Excel_BuiltIn_Print_Area_1_1" localSheetId="7">#REF!</definedName>
    <definedName name="_2Excel_BuiltIn_Print_Area_1_1">#REF!</definedName>
    <definedName name="anchor0" localSheetId="6">#REF!</definedName>
    <definedName name="anchor0" localSheetId="11">#REF!</definedName>
    <definedName name="anchor0" localSheetId="4">#REF!</definedName>
    <definedName name="anchor0" localSheetId="5">#REF!</definedName>
    <definedName name="anchor0" localSheetId="13">#REF!</definedName>
    <definedName name="anchor0" localSheetId="9">#REF!</definedName>
    <definedName name="anchor0" localSheetId="12">#REF!</definedName>
    <definedName name="anchor0" localSheetId="10">#REF!</definedName>
    <definedName name="anchor0" localSheetId="1">#REF!</definedName>
    <definedName name="anchor0" localSheetId="7">#REF!</definedName>
    <definedName name="anchor0">#REF!</definedName>
    <definedName name="anchor0_6">"$#REF!.$K$28"</definedName>
    <definedName name="Excel_BuiltIn_Print_Area_1___0">"$#REF!.$A$2:$I$30"</definedName>
    <definedName name="Excel_BuiltIn_Print_Area_1_1" localSheetId="6">#REF!</definedName>
    <definedName name="Excel_BuiltIn_Print_Area_1_1" localSheetId="11">#REF!</definedName>
    <definedName name="Excel_BuiltIn_Print_Area_1_1" localSheetId="4">#REF!</definedName>
    <definedName name="Excel_BuiltIn_Print_Area_1_1" localSheetId="5">#REF!</definedName>
    <definedName name="Excel_BuiltIn_Print_Area_1_1" localSheetId="13">#REF!</definedName>
    <definedName name="Excel_BuiltIn_Print_Area_1_1" localSheetId="9">#REF!</definedName>
    <definedName name="Excel_BuiltIn_Print_Area_1_1" localSheetId="12">#REF!</definedName>
    <definedName name="Excel_BuiltIn_Print_Area_1_1" localSheetId="10">#REF!</definedName>
    <definedName name="Excel_BuiltIn_Print_Area_1_1" localSheetId="1">#REF!</definedName>
    <definedName name="Excel_BuiltIn_Print_Area_1_1" localSheetId="7">#REF!</definedName>
    <definedName name="Excel_BuiltIn_Print_Area_1_1">#REF!</definedName>
    <definedName name="Excel_BuiltIn_Print_Area_1_1___0">"$#REF!.$A$2:$I$30"</definedName>
    <definedName name="Excel_BuiltIn_Print_Area_1_1___0___0">"$#REF!.$A$1:$H$37"</definedName>
    <definedName name="Excel_BuiltIn_Print_Area_1_1___0___0___0">"$#REF!.$A$1:$H$37"</definedName>
    <definedName name="Excel_BuiltIn_Print_Area_1_1___0___0___12">"$#REF!.$A$2:$H$32"</definedName>
    <definedName name="Excel_BuiltIn_Print_Area_1_1___0___0_12">"$#REF!.$A$2:$H$32"</definedName>
    <definedName name="Excel_BuiltIn_Print_Area_1_1___0___0_5">"$#REF!.$A$1:$H$42"</definedName>
    <definedName name="Excel_BuiltIn_Print_Area_1_1___0___12">"$#REF!.$A$2:$H$32"</definedName>
    <definedName name="Excel_BuiltIn_Print_Area_1_1___0___4">"$#REF!.$A$2:$H$35"</definedName>
    <definedName name="Excel_BuiltIn_Print_Area_1_1___0___4___0">"$#REF!.$A$1:$H$40"</definedName>
    <definedName name="Excel_BuiltIn_Print_Area_1_1___0___4_12">"$#REF!.$A$2:$H$35"</definedName>
    <definedName name="Excel_BuiltIn_Print_Area_1_1___0___4_5">"$#REF!.$A$1:$H$44"</definedName>
    <definedName name="Excel_BuiltIn_Print_Area_1_1___0_1">"$#REF!.$A$1:$I$33"</definedName>
    <definedName name="Excel_BuiltIn_Print_Area_1_1___0_11">"$#REF!.$A$2:$H$30"</definedName>
    <definedName name="Excel_BuiltIn_Print_Area_1_1___0_11___0">"$#REF!.$A$1:$H$33"</definedName>
    <definedName name="Excel_BuiltIn_Print_Area_1_1___0_11_12">"$#REF!.$A$2:$H$30"</definedName>
    <definedName name="Excel_BuiltIn_Print_Area_1_1___0_11_5">"$#REF!.$A$1:$H$38"</definedName>
    <definedName name="Excel_BuiltIn_Print_Area_1_1___0_12">"$#REF!.$A$2:$H$32"</definedName>
    <definedName name="Excel_BuiltIn_Print_Area_1_1___0_4">"$#REF!.$A$2:$H$32"</definedName>
    <definedName name="Excel_BuiltIn_Print_Area_1_1___0_4___0">"$#REF!.$A$1:$H$37"</definedName>
    <definedName name="Excel_BuiltIn_Print_Area_1_1___0_4_1">"$#REF!.$A$2:$H$35"</definedName>
    <definedName name="Excel_BuiltIn_Print_Area_1_1___0_4_1___0">"$#REF!.$A$1:$H$40"</definedName>
    <definedName name="Excel_BuiltIn_Print_Area_1_1___0_4_1_1">"$#REF!.$A$2:$H$35"</definedName>
    <definedName name="Excel_BuiltIn_Print_Area_1_1___0_4_1_1___0">"$#REF!.$A$1:$H$40"</definedName>
    <definedName name="Excel_BuiltIn_Print_Area_1_1___0_4_1_1_12">"$#REF!.$A$2:$H$35"</definedName>
    <definedName name="Excel_BuiltIn_Print_Area_1_1___0_4_1_1_5">"$#REF!.$A$1:$H$44"</definedName>
    <definedName name="Excel_BuiltIn_Print_Area_1_1___0_4_1_12">"$#REF!.$A$2:$H$35"</definedName>
    <definedName name="Excel_BuiltIn_Print_Area_1_1___0_4_1_5">"$#REF!.$A$1:$H$44"</definedName>
    <definedName name="Excel_BuiltIn_Print_Area_1_1___0_4_12">"$#REF!.$A$2:$H$32"</definedName>
    <definedName name="Excel_BuiltIn_Print_Area_1_1___0_4_5">"$#REF!.$A$1:$H$42"</definedName>
    <definedName name="Excel_BuiltIn_Print_Area_1_1___0_5">"$#REF!.$A$2:$H$30"</definedName>
    <definedName name="Excel_BuiltIn_Print_Area_1_1___0_5___0">"$#REF!.$A$1:$H$42"</definedName>
    <definedName name="Excel_BuiltIn_Print_Area_1_1___0_5_1">"$#REF!.$A$1:$H$33"</definedName>
    <definedName name="Excel_BuiltIn_Print_Area_1_1___0_5_12">"$#REF!.$A$2:$H$30"</definedName>
    <definedName name="Excel_BuiltIn_Print_Area_1_1___0_5_5">"$#REF!.$A$1:$H$38"</definedName>
    <definedName name="Excel_BuiltIn_Print_Area_1_1___0_9">"$#REF!.$A$2:$I$32"</definedName>
    <definedName name="Excel_BuiltIn_Print_Area_1_1___0_9___0">"$#REF!.$A$1:$I$35"</definedName>
    <definedName name="Excel_BuiltIn_Print_Area_1_1___0_9___0___0">"$#REF!.$A$1:$H$35"</definedName>
    <definedName name="Excel_BuiltIn_Print_Area_1_1___0_9___0___12">"$#REF!.$A$2:$H$32"</definedName>
    <definedName name="Excel_BuiltIn_Print_Area_1_1___0_9___0_12">"$#REF!.$A$2:$H$32"</definedName>
    <definedName name="Excel_BuiltIn_Print_Area_1_1___0_9___0_5">"$#REF!.$A$1:$H$40"</definedName>
    <definedName name="Excel_BuiltIn_Print_Area_1_1___0_9_11">"$#REF!.$A$2:$H$33"</definedName>
    <definedName name="Excel_BuiltIn_Print_Area_1_1___0_9_11___0">"$#REF!.$A$1:$H$38"</definedName>
    <definedName name="Excel_BuiltIn_Print_Area_1_1___0_9_11_12">"$#REF!.$A$2:$H$33"</definedName>
    <definedName name="Excel_BuiltIn_Print_Area_1_1___0_9_11_5">"$#REF!.$A$1:$H$43"</definedName>
    <definedName name="Excel_BuiltIn_Print_Area_1_1___0_9_12">"$#REF!.$A$2:$I$32"</definedName>
    <definedName name="Excel_BuiltIn_Print_Area_1_1___0_9_4">"$#REF!.$A$2:$H$32"</definedName>
    <definedName name="Excel_BuiltIn_Print_Area_1_1___0_9_4___0">"$#REF!.$A$1:$H$35"</definedName>
    <definedName name="Excel_BuiltIn_Print_Area_1_1___0_9_4_1">"$#REF!.$A$2:$H$33"</definedName>
    <definedName name="Excel_BuiltIn_Print_Area_1_1___0_9_4_1___0">"$#REF!.$A$1:$H$38"</definedName>
    <definedName name="Excel_BuiltIn_Print_Area_1_1___0_9_4_1_1">"$#REF!.$A$2:$H$33"</definedName>
    <definedName name="Excel_BuiltIn_Print_Area_1_1___0_9_4_1_1___0">"$#REF!.$A$1:$H$38"</definedName>
    <definedName name="Excel_BuiltIn_Print_Area_1_1___0_9_4_1_1_12">"$#REF!.$A$2:$H$33"</definedName>
    <definedName name="Excel_BuiltIn_Print_Area_1_1___0_9_4_1_1_5">"$#REF!.$A$1:$H$43"</definedName>
    <definedName name="Excel_BuiltIn_Print_Area_1_1___0_9_4_1_12">"$#REF!.$A$2:$H$33"</definedName>
    <definedName name="Excel_BuiltIn_Print_Area_1_1___0_9_4_1_5">"$#REF!.$A$1:$H$43"</definedName>
    <definedName name="Excel_BuiltIn_Print_Area_1_1___0_9_4_12">"$#REF!.$A$2:$H$32"</definedName>
    <definedName name="Excel_BuiltIn_Print_Area_1_1___0_9_4_5">"$#REF!.$A$1:$H$40"</definedName>
    <definedName name="Excel_BuiltIn_Print_Area_1_1___0_9_5">"$#REF!.$A$2:$H$33"</definedName>
    <definedName name="Excel_BuiltIn_Print_Area_1_1___0_9_5___0">"$#REF!.$A$1:$I$40"</definedName>
    <definedName name="Excel_BuiltIn_Print_Area_1_1___0_9_5_1">"$#REF!.$A$1:$H$38"</definedName>
    <definedName name="Excel_BuiltIn_Print_Area_1_1___0_9_5_12">"$#REF!.$A$2:$H$33"</definedName>
    <definedName name="Excel_BuiltIn_Print_Area_1_1___0_9_5_5">"$#REF!.$A$1:$H$43"</definedName>
    <definedName name="Excel_BuiltIn_Print_Area_1_1___12">"$#REF!.$A$2:$I$30"</definedName>
    <definedName name="Excel_BuiltIn_Print_Area_1_1___3">"$#REF!.$A$2:$I$30"</definedName>
    <definedName name="Excel_BuiltIn_Print_Area_1_1___3___0">"$#REF!.$A$1:$I$32"</definedName>
    <definedName name="Excel_BuiltIn_Print_Area_1_1___3_12">"$#REF!.$A$2:$I$30"</definedName>
    <definedName name="Excel_BuiltIn_Print_Area_1_1___3_5">"$#REF!.$A$1:$I$37"</definedName>
    <definedName name="Excel_BuiltIn_Print_Area_1_1___4">"$#REF!.$A$2:$I$32"</definedName>
    <definedName name="Excel_BuiltIn_Print_Area_1_1___4___0">"$#REF!.$A$1:$I$36"</definedName>
    <definedName name="Excel_BuiltIn_Print_Area_1_1___4_12">"$#REF!.$A$2:$I$32"</definedName>
    <definedName name="Excel_BuiltIn_Print_Area_1_1___4_5">"$#REF!.$A$1:$I$41"</definedName>
    <definedName name="Excel_BuiltIn_Print_Area_1_1___5">"$#REF!.$A$2:$I$30"</definedName>
    <definedName name="Excel_BuiltIn_Print_Area_1_1___5___0">"$#REF!.$A$1:$I$32"</definedName>
    <definedName name="Excel_BuiltIn_Print_Area_1_1___5_12">"$#REF!.$A$2:$I$30"</definedName>
    <definedName name="Excel_BuiltIn_Print_Area_1_1___5_5">"$#REF!.$A$1:$I$37"</definedName>
    <definedName name="Excel_BuiltIn_Print_Area_1_1_1">"$#REF!.$A$2:$I$30"</definedName>
    <definedName name="Excel_BuiltIn_Print_Area_1_1_1___0">"$#REF!.$A$1:$IV$31968"</definedName>
    <definedName name="Excel_BuiltIn_Print_Area_1_1_1___0___0">"$#REF!.$A$1:$H$33"</definedName>
    <definedName name="Excel_BuiltIn_Print_Area_1_1_1___0___12">"$#REF!.$A$2:$H$30"</definedName>
    <definedName name="Excel_BuiltIn_Print_Area_1_1_1___0_12">"$#REF!.$A$2:$H$30"</definedName>
    <definedName name="Excel_BuiltIn_Print_Area_1_1_1___0_5">"$#REF!.$A$1:$H$38"</definedName>
    <definedName name="Excel_BuiltIn_Print_Area_1_1_1___4">"$#REF!.$A$2:$H$32"</definedName>
    <definedName name="Excel_BuiltIn_Print_Area_1_1_1___4___0">"$#REF!.$A$1:$H$37"</definedName>
    <definedName name="Excel_BuiltIn_Print_Area_1_1_1___4_12">"$#REF!.$A$2:$H$32"</definedName>
    <definedName name="Excel_BuiltIn_Print_Area_1_1_1___4_5">"$#REF!.$A$1:$H$42"</definedName>
    <definedName name="Excel_BuiltIn_Print_Area_1_1_1_1">"$#REF!.$A$2:$AMJ$31963"</definedName>
    <definedName name="Excel_BuiltIn_Print_Area_1_1_1_1___0">"$#REF!.$A$1:$H$33"</definedName>
    <definedName name="Excel_BuiltIn_Print_Area_1_1_1_1___0___0">"$#REF!.$A$1:$IU$31968"</definedName>
    <definedName name="Excel_BuiltIn_Print_Area_1_1_1_1___0___12">"$#REF!.$A$2:$IU$31963"</definedName>
    <definedName name="Excel_BuiltIn_Print_Area_1_1_1_1___0_12">"$#REF!.$A$2:$IU$31963"</definedName>
    <definedName name="Excel_BuiltIn_Print_Area_1_1_1_1___0_5">"$#REF!.$A$1:$IU$31972"</definedName>
    <definedName name="Excel_BuiltIn_Print_Area_1_1_1_1___3">"$#REF!.$A$2:$H$32"</definedName>
    <definedName name="Excel_BuiltIn_Print_Area_1_1_1_1___3___0">"$#REF!.$A$1:$H$37"</definedName>
    <definedName name="Excel_BuiltIn_Print_Area_1_1_1_1___3_12">"$#REF!.$A$2:$H$32"</definedName>
    <definedName name="Excel_BuiltIn_Print_Area_1_1_1_1___3_5">"$#REF!.$A$1:$H$42"</definedName>
    <definedName name="Excel_BuiltIn_Print_Area_1_1_1_1___4">"$#REF!.$A$2:$IU$31965"</definedName>
    <definedName name="Excel_BuiltIn_Print_Area_1_1_1_1___4___0">"$#REF!.$A$1:$IU$31970"</definedName>
    <definedName name="Excel_BuiltIn_Print_Area_1_1_1_1___4_12">"$#REF!.$A$2:$IU$31965"</definedName>
    <definedName name="Excel_BuiltIn_Print_Area_1_1_1_1___4_5">"$#REF!.$A$1:$IU$31974"</definedName>
    <definedName name="Excel_BuiltIn_Print_Area_1_1_1_1_1">"$#REF!.$A$2:$H$30"</definedName>
    <definedName name="Excel_BuiltIn_Print_Area_1_1_1_1_1___0">"$#REF!.$A$1:$H$33"</definedName>
    <definedName name="Excel_BuiltIn_Print_Area_1_1_1_1_1_1">"$#REF!.$A$2:$H$30"</definedName>
    <definedName name="Excel_BuiltIn_Print_Area_1_1_1_1_1_1___0">"$#REF!.$A$1:$H$33"</definedName>
    <definedName name="Excel_BuiltIn_Print_Area_1_1_1_1_1_1___0___0">"$#REF!.$A$1:$IU$31968"</definedName>
    <definedName name="Excel_BuiltIn_Print_Area_1_1_1_1_1_1___0___12">"$#REF!.$A$2:$IU$31963"</definedName>
    <definedName name="Excel_BuiltIn_Print_Area_1_1_1_1_1_1___0_12">"$#REF!.$A$2:$IU$31963"</definedName>
    <definedName name="Excel_BuiltIn_Print_Area_1_1_1_1_1_1___0_5">"$#REF!.$A$1:$IU$31972"</definedName>
    <definedName name="Excel_BuiltIn_Print_Area_1_1_1_1_1_1_1">"$#REF!.$A$2:$H$30"</definedName>
    <definedName name="Excel_BuiltIn_Print_Area_1_1_1_1_1_1_1___0">"$#REF!.$A$1:$H$33"</definedName>
    <definedName name="Excel_BuiltIn_Print_Area_1_1_1_1_1_1_1_1">"$#REF!.$A$2:$H$30"</definedName>
    <definedName name="Excel_BuiltIn_Print_Area_1_1_1_1_1_1_1_1___0">"$#REF!.$A$1:$IU$31969"</definedName>
    <definedName name="Excel_BuiltIn_Print_Area_1_1_1_1_1_1_1_1_1">"$#REF!.$A$2:$IU$31964"</definedName>
    <definedName name="Excel_BuiltIn_Print_Area_1_1_1_1_1_1_1_1_1___0">"$#REF!.$A$1:$IU$31973"</definedName>
    <definedName name="Excel_BuiltIn_Print_Area_1_1_1_1_1_1_1_1_1_1">"$#REF!.$A$2:$H$30"</definedName>
    <definedName name="Excel_BuiltIn_Print_Area_1_1_1_1_1_1_1_1_1_1___0">"$#REF!.$A$1:$H$33"</definedName>
    <definedName name="Excel_BuiltIn_Print_Area_1_1_1_1_1_1_1_1_1_1_1">"$#REF!.$A$2:$H$30"</definedName>
    <definedName name="Excel_BuiltIn_Print_Area_1_1_1_1_1_1_1_1_1_1_1___0">"$#REF!.$A$1:$I$36"</definedName>
    <definedName name="Excel_BuiltIn_Print_Area_1_1_1_1_1_1_1_1_1_1_1_1">"$#REF!.$A$2:$IU$31964"</definedName>
    <definedName name="Excel_BuiltIn_Print_Area_1_1_1_1_1_1_1_1_1_1_1_1___0">"$#REF!.$A$1:$IU$31969"</definedName>
    <definedName name="Excel_BuiltIn_Print_Area_1_1_1_1_1_1_1_1_1_1_1_1_1">"$#REF!.$A$1:$H$33"</definedName>
    <definedName name="Excel_BuiltIn_Print_Area_1_1_1_1_1_1_1_1_1_1_1_1_1_1">"$#REF!.$A$1:$IU$31969"</definedName>
    <definedName name="Excel_BuiltIn_Print_Area_1_1_1_1_1_1_1_1_1_1_1_1_1_1_1">"$#REF!.$A$1:$IU$31969"</definedName>
    <definedName name="Excel_BuiltIn_Print_Area_1_1_1_1_1_1_1_1_1_1_1_12">"$#REF!.$A$2:$IU$31964"</definedName>
    <definedName name="Excel_BuiltIn_Print_Area_1_1_1_1_1_1_1_1_1_1_1_5">"$#REF!.$A$1:$IU$31973"</definedName>
    <definedName name="Excel_BuiltIn_Print_Area_1_1_1_1_1_1_1_1_1_1_12">"$#REF!.$A$2:$H$30"</definedName>
    <definedName name="Excel_BuiltIn_Print_Area_1_1_1_1_1_1_1_1_1_1_5">"$#REF!.$A$1:$H$38"</definedName>
    <definedName name="Excel_BuiltIn_Print_Area_1_1_1_1_1_1_1_1_1_12">"$#REF!.$A$2:$H$30"</definedName>
    <definedName name="Excel_BuiltIn_Print_Area_1_1_1_1_1_1_1_1_1_5">"$#REF!.$A$1:$H$38"</definedName>
    <definedName name="Excel_BuiltIn_Print_Area_1_1_1_1_1_1_1_1_12">"$#REF!.$A$2:$IU$31964"</definedName>
    <definedName name="Excel_BuiltIn_Print_Area_1_1_1_1_1_1_1_1_5">"$#REF!.$A$1:$H$38"</definedName>
    <definedName name="Excel_BuiltIn_Print_Area_1_1_1_1_1_1_1_12">"$#REF!.$A$2:$H$30"</definedName>
    <definedName name="Excel_BuiltIn_Print_Area_1_1_1_1_1_1_1_5">"$#REF!.$A$1:$H$38"</definedName>
    <definedName name="Excel_BuiltIn_Print_Area_1_1_1_1_1_1_12">"$#REF!.$A$2:$H$30"</definedName>
    <definedName name="Excel_BuiltIn_Print_Area_1_1_1_1_1_1_5">"$#REF!.$A$1:$H$38"</definedName>
    <definedName name="Excel_BuiltIn_Print_Area_1_1_1_1_1_12">"$#REF!.$A$2:$H$30"</definedName>
    <definedName name="Excel_BuiltIn_Print_Area_1_1_1_1_1_4">"$#REF!.$A$2:$H$32"</definedName>
    <definedName name="Excel_BuiltIn_Print_Area_1_1_1_1_1_4___0">"$#REF!.$A$1:$H$37"</definedName>
    <definedName name="Excel_BuiltIn_Print_Area_1_1_1_1_1_4_12">"$#REF!.$A$2:$H$32"</definedName>
    <definedName name="Excel_BuiltIn_Print_Area_1_1_1_1_1_4_5">"$#REF!.$A$1:$H$42"</definedName>
    <definedName name="Excel_BuiltIn_Print_Area_1_1_1_1_1_5">"$#REF!.$A$1:$H$38"</definedName>
    <definedName name="Excel_BuiltIn_Print_Area_1_1_1_1_12">"$#REF!.$A$2:$H$30"</definedName>
    <definedName name="Excel_BuiltIn_Print_Area_1_1_1_1_3">"$#REF!.$A$2:$H$32"</definedName>
    <definedName name="Excel_BuiltIn_Print_Area_1_1_1_1_3___0">"$#REF!.$A$1:$H$37"</definedName>
    <definedName name="Excel_BuiltIn_Print_Area_1_1_1_1_3_12">"$#REF!.$A$2:$H$32"</definedName>
    <definedName name="Excel_BuiltIn_Print_Area_1_1_1_1_3_5">"$#REF!.$A$1:$H$42"</definedName>
    <definedName name="Excel_BuiltIn_Print_Area_1_1_1_1_4">"$#REF!.$A$2:$IU$31965"</definedName>
    <definedName name="Excel_BuiltIn_Print_Area_1_1_1_1_4___0">"$#REF!.$A$1:$IU$31970"</definedName>
    <definedName name="Excel_BuiltIn_Print_Area_1_1_1_1_4_1">"$#REF!.$A$2:$IU$31966"</definedName>
    <definedName name="Excel_BuiltIn_Print_Area_1_1_1_1_4_1___0">"$#REF!.$A$1:$IU$31971"</definedName>
    <definedName name="Excel_BuiltIn_Print_Area_1_1_1_1_4_1_12">"$#REF!.$A$2:$IU$31966"</definedName>
    <definedName name="Excel_BuiltIn_Print_Area_1_1_1_1_4_1_5">"$#REF!.$A$1:$IU$31975"</definedName>
    <definedName name="Excel_BuiltIn_Print_Area_1_1_1_1_4_12">"$#REF!.$A$2:$IU$31965"</definedName>
    <definedName name="Excel_BuiltIn_Print_Area_1_1_1_1_4_4">"$#REF!.$A$2:$IU$31966"</definedName>
    <definedName name="Excel_BuiltIn_Print_Area_1_1_1_1_4_4___0">"$#REF!.$A$1:$IU$31971"</definedName>
    <definedName name="Excel_BuiltIn_Print_Area_1_1_1_1_4_4_12">"$#REF!.$A$2:$IU$31966"</definedName>
    <definedName name="Excel_BuiltIn_Print_Area_1_1_1_1_4_4_5">"$#REF!.$A$1:$IU$31975"</definedName>
    <definedName name="Excel_BuiltIn_Print_Area_1_1_1_1_4_5">"$#REF!.$A$1:$IU$31974"</definedName>
    <definedName name="Excel_BuiltIn_Print_Area_1_1_1_1_5">"$#REF!.$A$1:$IV$31972"</definedName>
    <definedName name="Excel_BuiltIn_Print_Area_1_1_1_11">"$#REF!.$A$2:$H$32"</definedName>
    <definedName name="Excel_BuiltIn_Print_Area_1_1_1_11___0">"$#REF!.$A$1:$H$37"</definedName>
    <definedName name="Excel_BuiltIn_Print_Area_1_1_1_11_12">"$#REF!.$A$2:$H$32"</definedName>
    <definedName name="Excel_BuiltIn_Print_Area_1_1_1_11_5">"$#REF!.$A$1:$H$42"</definedName>
    <definedName name="Excel_BuiltIn_Print_Area_1_1_1_12">"$#REF!.$A$2:$AMJ$31963"</definedName>
    <definedName name="Excel_BuiltIn_Print_Area_1_1_1_4">"$#REF!.$A$2:$I$30"</definedName>
    <definedName name="Excel_BuiltIn_Print_Area_1_1_1_4___0">"$#REF!.$A$1:$I$32"</definedName>
    <definedName name="Excel_BuiltIn_Print_Area_1_1_1_4_1">"$#REF!.$A$2:$H$32"</definedName>
    <definedName name="Excel_BuiltIn_Print_Area_1_1_1_4_1___0">"$#REF!.$A$1:$H$37"</definedName>
    <definedName name="Excel_BuiltIn_Print_Area_1_1_1_4_1_1">"$#REF!.$A$2:$H$32"</definedName>
    <definedName name="Excel_BuiltIn_Print_Area_1_1_1_4_1_1___0">"$#REF!.$A$1:$H$37"</definedName>
    <definedName name="Excel_BuiltIn_Print_Area_1_1_1_4_1_1_12">"$#REF!.$A$2:$H$32"</definedName>
    <definedName name="Excel_BuiltIn_Print_Area_1_1_1_4_1_1_5">"$#REF!.$A$1:$H$42"</definedName>
    <definedName name="Excel_BuiltIn_Print_Area_1_1_1_4_1_12">"$#REF!.$A$2:$H$32"</definedName>
    <definedName name="Excel_BuiltIn_Print_Area_1_1_1_4_1_5">"$#REF!.$A$1:$H$42"</definedName>
    <definedName name="Excel_BuiltIn_Print_Area_1_1_1_4_12">"$#REF!.$A$2:$I$30"</definedName>
    <definedName name="Excel_BuiltIn_Print_Area_1_1_1_4_5">"$#REF!.$A$1:$I$37"</definedName>
    <definedName name="Excel_BuiltIn_Print_Area_1_1_1_5">"$#REF!.$A$2:$H$32"</definedName>
    <definedName name="Excel_BuiltIn_Print_Area_1_1_1_5___0">"$#REF!.$A$1:$I$38"</definedName>
    <definedName name="Excel_BuiltIn_Print_Area_1_1_1_5_1">"$#REF!.$A$1:$H$37"</definedName>
    <definedName name="Excel_BuiltIn_Print_Area_1_1_1_5_12">"$#REF!.$A$2:$H$32"</definedName>
    <definedName name="Excel_BuiltIn_Print_Area_1_1_1_5_5">"$#REF!.$A$1:$H$42"</definedName>
    <definedName name="Excel_BuiltIn_Print_Area_1_1_10">"$#REF!.$A$2:$AMJ$31951"</definedName>
    <definedName name="Excel_BuiltIn_Print_Area_1_1_10___0">"$#REF!.$A$1:$IV$31956"</definedName>
    <definedName name="Excel_BuiltIn_Print_Area_1_1_10___0___0">"$#REF!.$A$1:$IU$31956"</definedName>
    <definedName name="Excel_BuiltIn_Print_Area_1_1_10___0___12">"$#REF!.$A$2:$IU$31951"</definedName>
    <definedName name="Excel_BuiltIn_Print_Area_1_1_10___0_12">"$#REF!.$A$2:$IU$31951"</definedName>
    <definedName name="Excel_BuiltIn_Print_Area_1_1_10___0_5">"$#REF!.$A$1:$IU$31960"</definedName>
    <definedName name="Excel_BuiltIn_Print_Area_1_1_10_11">"$#REF!.$A$2:$IU$31953"</definedName>
    <definedName name="Excel_BuiltIn_Print_Area_1_1_10_11___0">"$#REF!.$A$1:$IU$31958"</definedName>
    <definedName name="Excel_BuiltIn_Print_Area_1_1_10_11_12">"$#REF!.$A$2:$IU$31953"</definedName>
    <definedName name="Excel_BuiltIn_Print_Area_1_1_10_11_5">"$#REF!.$A$1:$IU$31962"</definedName>
    <definedName name="Excel_BuiltIn_Print_Area_1_1_10_12">"$#REF!.$A$2:$AMJ$31951"</definedName>
    <definedName name="Excel_BuiltIn_Print_Area_1_1_10_4">"$#REF!.$A$2:$IU$31952"</definedName>
    <definedName name="Excel_BuiltIn_Print_Area_1_1_10_4___0">"$#REF!.$A$1:$IU$31957"</definedName>
    <definedName name="Excel_BuiltIn_Print_Area_1_1_10_4_1">"$#REF!.$A$2:$IU$31953"</definedName>
    <definedName name="Excel_BuiltIn_Print_Area_1_1_10_4_1___0">"$#REF!.$A$1:$IU$31958"</definedName>
    <definedName name="Excel_BuiltIn_Print_Area_1_1_10_4_1_1">"$#REF!.$A$2:$IU$31954"</definedName>
    <definedName name="Excel_BuiltIn_Print_Area_1_1_10_4_1_1___0">"$#REF!.$A$1:$IU$31959"</definedName>
    <definedName name="Excel_BuiltIn_Print_Area_1_1_10_4_1_1_12">"$#REF!.$A$2:$IU$31954"</definedName>
    <definedName name="Excel_BuiltIn_Print_Area_1_1_10_4_1_1_5">"$#REF!.$A$1:$IU$31963"</definedName>
    <definedName name="Excel_BuiltIn_Print_Area_1_1_10_4_1_12">"$#REF!.$A$2:$IU$31953"</definedName>
    <definedName name="Excel_BuiltIn_Print_Area_1_1_10_4_1_5">"$#REF!.$A$1:$IU$31962"</definedName>
    <definedName name="Excel_BuiltIn_Print_Area_1_1_10_4_12">"$#REF!.$A$2:$IU$31952"</definedName>
    <definedName name="Excel_BuiltIn_Print_Area_1_1_10_4_4">"$#REF!.$A$2:$IU$31954"</definedName>
    <definedName name="Excel_BuiltIn_Print_Area_1_1_10_4_4___0">"$#REF!.$A$1:$IU$31959"</definedName>
    <definedName name="Excel_BuiltIn_Print_Area_1_1_10_4_4_12">"$#REF!.$A$2:$IU$31954"</definedName>
    <definedName name="Excel_BuiltIn_Print_Area_1_1_10_4_4_5">"$#REF!.$A$1:$IU$31963"</definedName>
    <definedName name="Excel_BuiltIn_Print_Area_1_1_10_4_5">"$#REF!.$A$1:$IU$31961"</definedName>
    <definedName name="Excel_BuiltIn_Print_Area_1_1_10_5">"$#REF!.$A$2:$IU$31953"</definedName>
    <definedName name="Excel_BuiltIn_Print_Area_1_1_10_5___0">"$#REF!.$A$1:$IV$31960"</definedName>
    <definedName name="Excel_BuiltIn_Print_Area_1_1_10_5_1">"$#REF!.$A$1:$IU$31958"</definedName>
    <definedName name="Excel_BuiltIn_Print_Area_1_1_10_5_12">"$#REF!.$A$2:$IU$31953"</definedName>
    <definedName name="Excel_BuiltIn_Print_Area_1_1_10_5_5">"$#REF!.$A$1:$IU$31962"</definedName>
    <definedName name="Excel_BuiltIn_Print_Area_1_1_11">"$#REF!.$A$2:$I$30"</definedName>
    <definedName name="Excel_BuiltIn_Print_Area_1_1_11___0">"$#REF!.$A$1:$I$32"</definedName>
    <definedName name="Excel_BuiltIn_Print_Area_1_1_11_12">"$#REF!.$A$2:$I$30"</definedName>
    <definedName name="Excel_BuiltIn_Print_Area_1_1_11_5">"$#REF!.$A$1:$I$37"</definedName>
    <definedName name="Excel_BuiltIn_Print_Area_1_1_12">"$#REF!.$A$2:$I$30"</definedName>
    <definedName name="Excel_BuiltIn_Print_Area_1_1_3">"$#REF!.$A$2:$I$30"</definedName>
    <definedName name="Excel_BuiltIn_Print_Area_1_1_3___0">"$#REF!.$A$1:$I$32"</definedName>
    <definedName name="Excel_BuiltIn_Print_Area_1_1_3_12">"$#REF!.$A$2:$I$30"</definedName>
    <definedName name="Excel_BuiltIn_Print_Area_1_1_3_5">"$#REF!.$A$1:$I$37"</definedName>
    <definedName name="Excel_BuiltIn_Print_Area_1_1_4">"$#REF!.$A$2:$I$32"</definedName>
    <definedName name="Excel_BuiltIn_Print_Area_1_1_4___0">"$#REF!.$A$1:$I$36"</definedName>
    <definedName name="Excel_BuiltIn_Print_Area_1_1_4_1">"$#REF!.$A$2:$I$32"</definedName>
    <definedName name="Excel_BuiltIn_Print_Area_1_1_4_1___0">"$#REF!.$A$1:$I$36"</definedName>
    <definedName name="Excel_BuiltIn_Print_Area_1_1_4_1_12">"$#REF!.$A$2:$I$32"</definedName>
    <definedName name="Excel_BuiltIn_Print_Area_1_1_4_1_5">"$#REF!.$A$1:$I$41"</definedName>
    <definedName name="Excel_BuiltIn_Print_Area_1_1_4_12">"$#REF!.$A$2:$I$32"</definedName>
    <definedName name="Excel_BuiltIn_Print_Area_1_1_4_5">"$#REF!.$A$1:$I$41"</definedName>
    <definedName name="Excel_BuiltIn_Print_Area_1_1_5">"$#REF!.$A$2:$I$30"</definedName>
    <definedName name="Excel_BuiltIn_Print_Area_1_1_5___0">"$#REF!.$A$1:$I$38"</definedName>
    <definedName name="Excel_BuiltIn_Print_Area_1_1_5_1">"$#REF!.$A$2:$I$30"</definedName>
    <definedName name="Excel_BuiltIn_Print_Area_1_1_5_1___0">"$#REF!.$A$1:$I$32"</definedName>
    <definedName name="Excel_BuiltIn_Print_Area_1_1_5_1___0___0">"$#REF!.$A$1:$I$32"</definedName>
    <definedName name="Excel_BuiltIn_Print_Area_1_1_5_1_1">"$#REF!.$A$2:$I$30"</definedName>
    <definedName name="Excel_BuiltIn_Print_Area_1_1_5_1_1___0">"$#REF!.$A$1:$I$32"</definedName>
    <definedName name="Excel_BuiltIn_Print_Area_1_1_5_1_1_1">"$#REF!.$A$1:$I$37"</definedName>
    <definedName name="Excel_BuiltIn_Print_Area_1_1_5_1_1_12">"$#REF!.$A$2:$I$30"</definedName>
    <definedName name="Excel_BuiltIn_Print_Area_1_1_5_1_12">"$#REF!.$A$2:$I$30"</definedName>
    <definedName name="Excel_BuiltIn_Print_Area_1_1_5_1_5">"$#REF!.$A$1:$I$37"</definedName>
    <definedName name="Excel_BuiltIn_Print_Area_1_1_5_12">"$#REF!.$A$2:$I$30"</definedName>
    <definedName name="Excel_BuiltIn_Print_Area_1_1_5_5">"$#REF!.$A$1:$I$37"</definedName>
    <definedName name="Excel_BuiltIn_Print_Area_1_1_8">"$#REF!.$A$2:$AMJ$31943"</definedName>
    <definedName name="Excel_BuiltIn_Print_Area_1_1_8___0">"$#REF!.$A$1:$IV$31948"</definedName>
    <definedName name="Excel_BuiltIn_Print_Area_1_1_8___0___0">"$#REF!.$A$1:$IU$31948"</definedName>
    <definedName name="Excel_BuiltIn_Print_Area_1_1_8___0___12">"$#REF!.$A$2:$IU$31943"</definedName>
    <definedName name="Excel_BuiltIn_Print_Area_1_1_8___0_12">"$#REF!.$A$2:$IU$31943"</definedName>
    <definedName name="Excel_BuiltIn_Print_Area_1_1_8___0_5">"$#REF!.$A$1:$IU$31952"</definedName>
    <definedName name="Excel_BuiltIn_Print_Area_1_1_8_11">"$#REF!.$A$2:$IU$31945"</definedName>
    <definedName name="Excel_BuiltIn_Print_Area_1_1_8_11___0">"$#REF!.$A$1:$IU$31950"</definedName>
    <definedName name="Excel_BuiltIn_Print_Area_1_1_8_11_12">"$#REF!.$A$2:$IU$31945"</definedName>
    <definedName name="Excel_BuiltIn_Print_Area_1_1_8_11_5">"$#REF!.$A$1:$IU$31954"</definedName>
    <definedName name="Excel_BuiltIn_Print_Area_1_1_8_12">"$#REF!.$A$2:$AMJ$31943"</definedName>
    <definedName name="Excel_BuiltIn_Print_Area_1_1_8_4">"$#REF!.$A$2:$IU$31944"</definedName>
    <definedName name="Excel_BuiltIn_Print_Area_1_1_8_4___0">"$#REF!.$A$1:$IU$31949"</definedName>
    <definedName name="Excel_BuiltIn_Print_Area_1_1_8_4_1">"$#REF!.$A$2:$IU$31945"</definedName>
    <definedName name="Excel_BuiltIn_Print_Area_1_1_8_4_1___0">"$#REF!.$A$1:$IU$31950"</definedName>
    <definedName name="Excel_BuiltIn_Print_Area_1_1_8_4_1_1">"$#REF!.$A$2:$IU$31946"</definedName>
    <definedName name="Excel_BuiltIn_Print_Area_1_1_8_4_1_1___0">"$#REF!.$A$1:$IU$31951"</definedName>
    <definedName name="Excel_BuiltIn_Print_Area_1_1_8_4_1_1_12">"$#REF!.$A$2:$IU$31946"</definedName>
    <definedName name="Excel_BuiltIn_Print_Area_1_1_8_4_1_1_5">"$#REF!.$A$1:$IU$31955"</definedName>
    <definedName name="Excel_BuiltIn_Print_Area_1_1_8_4_1_12">"$#REF!.$A$2:$IU$31945"</definedName>
    <definedName name="Excel_BuiltIn_Print_Area_1_1_8_4_1_5">"$#REF!.$A$1:$IU$31954"</definedName>
    <definedName name="Excel_BuiltIn_Print_Area_1_1_8_4_12">"$#REF!.$A$2:$IU$31944"</definedName>
    <definedName name="Excel_BuiltIn_Print_Area_1_1_8_4_4">"$#REF!.$A$2:$IU$31946"</definedName>
    <definedName name="Excel_BuiltIn_Print_Area_1_1_8_4_4___0">"$#REF!.$A$1:$IU$31951"</definedName>
    <definedName name="Excel_BuiltIn_Print_Area_1_1_8_4_4_12">"$#REF!.$A$2:$IU$31946"</definedName>
    <definedName name="Excel_BuiltIn_Print_Area_1_1_8_4_4_5">"$#REF!.$A$1:$IU$31955"</definedName>
    <definedName name="Excel_BuiltIn_Print_Area_1_1_8_4_5">"$#REF!.$A$1:$IU$31953"</definedName>
    <definedName name="Excel_BuiltIn_Print_Area_1_1_8_5">"$#REF!.$A$2:$IU$31945"</definedName>
    <definedName name="Excel_BuiltIn_Print_Area_1_1_8_5___0">"$#REF!.$A$1:$IV$31952"</definedName>
    <definedName name="Excel_BuiltIn_Print_Area_1_1_8_5_1">"$#REF!.$A$1:$IU$31950"</definedName>
    <definedName name="Excel_BuiltIn_Print_Area_1_1_8_5_12">"$#REF!.$A$2:$IU$31945"</definedName>
    <definedName name="Excel_BuiltIn_Print_Area_1_1_8_5_5">"$#REF!.$A$1:$IU$31954"</definedName>
    <definedName name="Excel_BuiltIn_Print_Area_1_1_9">"$#REF!.$A$2:$AMJ$31942"</definedName>
    <definedName name="Excel_BuiltIn_Print_Area_1_1_9___0">"$#REF!.$A$1:$IV$31947"</definedName>
    <definedName name="Excel_BuiltIn_Print_Area_1_1_9___0___0">"$#REF!.$A$1:$IU$31947"</definedName>
    <definedName name="Excel_BuiltIn_Print_Area_1_1_9___0___12">"$#REF!.$A$2:$IU$31942"</definedName>
    <definedName name="Excel_BuiltIn_Print_Area_1_1_9___0_12">"$#REF!.$A$2:$IU$31942"</definedName>
    <definedName name="Excel_BuiltIn_Print_Area_1_1_9___0_5">"$#REF!.$A$1:$IU$31951"</definedName>
    <definedName name="Excel_BuiltIn_Print_Area_1_1_9_11">"$#REF!.$A$2:$IU$31944"</definedName>
    <definedName name="Excel_BuiltIn_Print_Area_1_1_9_11___0">"$#REF!.$A$1:$IU$31949"</definedName>
    <definedName name="Excel_BuiltIn_Print_Area_1_1_9_11_12">"$#REF!.$A$2:$IU$31944"</definedName>
    <definedName name="Excel_BuiltIn_Print_Area_1_1_9_11_5">"$#REF!.$A$1:$IU$31953"</definedName>
    <definedName name="Excel_BuiltIn_Print_Area_1_1_9_12">"$#REF!.$A$2:$AMJ$31942"</definedName>
    <definedName name="Excel_BuiltIn_Print_Area_1_1_9_4">"$#REF!.$A$2:$IU$31943"</definedName>
    <definedName name="Excel_BuiltIn_Print_Area_1_1_9_4___0">"$#REF!.$A$1:$IU$31948"</definedName>
    <definedName name="Excel_BuiltIn_Print_Area_1_1_9_4_1">"$#REF!.$A$2:$IU$31944"</definedName>
    <definedName name="Excel_BuiltIn_Print_Area_1_1_9_4_1___0">"$#REF!.$A$1:$IU$31949"</definedName>
    <definedName name="Excel_BuiltIn_Print_Area_1_1_9_4_1_1">"$#REF!.$A$2:$IU$31945"</definedName>
    <definedName name="Excel_BuiltIn_Print_Area_1_1_9_4_1_1___0">"$#REF!.$A$1:$IU$31950"</definedName>
    <definedName name="Excel_BuiltIn_Print_Area_1_1_9_4_1_1_12">"$#REF!.$A$2:$IU$31945"</definedName>
    <definedName name="Excel_BuiltIn_Print_Area_1_1_9_4_1_1_5">"$#REF!.$A$1:$IU$31954"</definedName>
    <definedName name="Excel_BuiltIn_Print_Area_1_1_9_4_1_12">"$#REF!.$A$2:$IU$31944"</definedName>
    <definedName name="Excel_BuiltIn_Print_Area_1_1_9_4_1_5">"$#REF!.$A$1:$IU$31953"</definedName>
    <definedName name="Excel_BuiltIn_Print_Area_1_1_9_4_12">"$#REF!.$A$2:$IU$31943"</definedName>
    <definedName name="Excel_BuiltIn_Print_Area_1_1_9_4_4">"$#REF!.$A$2:$IU$31945"</definedName>
    <definedName name="Excel_BuiltIn_Print_Area_1_1_9_4_4___0">"$#REF!.$A$1:$IU$31950"</definedName>
    <definedName name="Excel_BuiltIn_Print_Area_1_1_9_4_4_12">"$#REF!.$A$2:$IU$31945"</definedName>
    <definedName name="Excel_BuiltIn_Print_Area_1_1_9_4_4_5">"$#REF!.$A$1:$IU$31954"</definedName>
    <definedName name="Excel_BuiltIn_Print_Area_1_1_9_4_5">"$#REF!.$A$1:$IU$31952"</definedName>
    <definedName name="Excel_BuiltIn_Print_Area_1_1_9_5">"$#REF!.$A$2:$IU$31944"</definedName>
    <definedName name="Excel_BuiltIn_Print_Area_1_1_9_5___0">"$#REF!.$A$1:$IV$31951"</definedName>
    <definedName name="Excel_BuiltIn_Print_Area_1_1_9_5_1">"$#REF!.$A$1:$IU$31949"</definedName>
    <definedName name="Excel_BuiltIn_Print_Area_1_1_9_5_12">"$#REF!.$A$2:$IU$31944"</definedName>
    <definedName name="Excel_BuiltIn_Print_Area_1_1_9_5_5">"$#REF!.$A$1:$IU$31953"</definedName>
    <definedName name="Excel_BuiltIn_Print_Area_1_2">"$#REF!.$A$2:$I$30"</definedName>
    <definedName name="Excel_BuiltIn_Print_Area_10___10" localSheetId="6">#REF!</definedName>
    <definedName name="Excel_BuiltIn_Print_Area_10___10" localSheetId="11">#REF!</definedName>
    <definedName name="Excel_BuiltIn_Print_Area_10___10" localSheetId="4">#REF!</definedName>
    <definedName name="Excel_BuiltIn_Print_Area_10___10" localSheetId="5">#REF!</definedName>
    <definedName name="Excel_BuiltIn_Print_Area_10___10" localSheetId="13">#REF!</definedName>
    <definedName name="Excel_BuiltIn_Print_Area_10___10" localSheetId="9">#REF!</definedName>
    <definedName name="Excel_BuiltIn_Print_Area_10___10" localSheetId="12">#REF!</definedName>
    <definedName name="Excel_BuiltIn_Print_Area_10___10" localSheetId="10">#REF!</definedName>
    <definedName name="Excel_BuiltIn_Print_Area_10___10" localSheetId="1">#REF!</definedName>
    <definedName name="Excel_BuiltIn_Print_Area_10___10" localSheetId="7">#REF!</definedName>
    <definedName name="Excel_BuiltIn_Print_Area_10___10">#REF!</definedName>
    <definedName name="Excel_BuiltIn_Print_Area_11_1" localSheetId="6">#REF!</definedName>
    <definedName name="Excel_BuiltIn_Print_Area_11_1" localSheetId="11">#REF!</definedName>
    <definedName name="Excel_BuiltIn_Print_Area_11_1" localSheetId="4">#REF!</definedName>
    <definedName name="Excel_BuiltIn_Print_Area_11_1" localSheetId="5">#REF!</definedName>
    <definedName name="Excel_BuiltIn_Print_Area_11_1" localSheetId="13">#REF!</definedName>
    <definedName name="Excel_BuiltIn_Print_Area_11_1" localSheetId="9">#REF!</definedName>
    <definedName name="Excel_BuiltIn_Print_Area_11_1" localSheetId="12">#REF!</definedName>
    <definedName name="Excel_BuiltIn_Print_Area_11_1" localSheetId="10">#REF!</definedName>
    <definedName name="Excel_BuiltIn_Print_Area_11_1" localSheetId="1">#REF!</definedName>
    <definedName name="Excel_BuiltIn_Print_Area_11_1" localSheetId="7">#REF!</definedName>
    <definedName name="Excel_BuiltIn_Print_Area_11_1">#REF!</definedName>
    <definedName name="Excel_BuiltIn_Print_Area_12_1" localSheetId="6">#REF!</definedName>
    <definedName name="Excel_BuiltIn_Print_Area_12_1" localSheetId="11">#REF!</definedName>
    <definedName name="Excel_BuiltIn_Print_Area_12_1" localSheetId="4">#REF!</definedName>
    <definedName name="Excel_BuiltIn_Print_Area_12_1" localSheetId="5">#REF!</definedName>
    <definedName name="Excel_BuiltIn_Print_Area_12_1" localSheetId="13">#REF!</definedName>
    <definedName name="Excel_BuiltIn_Print_Area_12_1" localSheetId="9">#REF!</definedName>
    <definedName name="Excel_BuiltIn_Print_Area_12_1" localSheetId="12">#REF!</definedName>
    <definedName name="Excel_BuiltIn_Print_Area_12_1" localSheetId="10">#REF!</definedName>
    <definedName name="Excel_BuiltIn_Print_Area_12_1" localSheetId="1">#REF!</definedName>
    <definedName name="Excel_BuiltIn_Print_Area_12_1" localSheetId="7">#REF!</definedName>
    <definedName name="Excel_BuiltIn_Print_Area_12_1">#REF!</definedName>
    <definedName name="Excel_BuiltIn_Print_Area_12_1_1" localSheetId="6">#REF!</definedName>
    <definedName name="Excel_BuiltIn_Print_Area_12_1_1" localSheetId="11">#REF!</definedName>
    <definedName name="Excel_BuiltIn_Print_Area_12_1_1" localSheetId="4">#REF!</definedName>
    <definedName name="Excel_BuiltIn_Print_Area_12_1_1" localSheetId="13">#REF!</definedName>
    <definedName name="Excel_BuiltIn_Print_Area_12_1_1" localSheetId="9">#REF!</definedName>
    <definedName name="Excel_BuiltIn_Print_Area_12_1_1" localSheetId="12">#REF!</definedName>
    <definedName name="Excel_BuiltIn_Print_Area_12_1_1" localSheetId="10">#REF!</definedName>
    <definedName name="Excel_BuiltIn_Print_Area_12_1_1" localSheetId="1">#REF!</definedName>
    <definedName name="Excel_BuiltIn_Print_Area_12_1_1" localSheetId="7">#REF!</definedName>
    <definedName name="Excel_BuiltIn_Print_Area_12_1_1">#REF!</definedName>
    <definedName name="Excel_BuiltIn_Print_Area_12_1_1_1" localSheetId="6">#REF!</definedName>
    <definedName name="Excel_BuiltIn_Print_Area_12_1_1_1" localSheetId="11">#REF!</definedName>
    <definedName name="Excel_BuiltIn_Print_Area_12_1_1_1" localSheetId="4">#REF!</definedName>
    <definedName name="Excel_BuiltIn_Print_Area_12_1_1_1" localSheetId="13">#REF!</definedName>
    <definedName name="Excel_BuiltIn_Print_Area_12_1_1_1" localSheetId="9">#REF!</definedName>
    <definedName name="Excel_BuiltIn_Print_Area_12_1_1_1" localSheetId="12">#REF!</definedName>
    <definedName name="Excel_BuiltIn_Print_Area_12_1_1_1" localSheetId="10">#REF!</definedName>
    <definedName name="Excel_BuiltIn_Print_Area_12_1_1_1" localSheetId="1">#REF!</definedName>
    <definedName name="Excel_BuiltIn_Print_Area_12_1_1_1" localSheetId="7">#REF!</definedName>
    <definedName name="Excel_BuiltIn_Print_Area_12_1_1_1">#REF!</definedName>
    <definedName name="Excel_BuiltIn_Print_Area_14_1">"$#REF!.$A$2:$H$172"</definedName>
    <definedName name="Excel_BuiltIn_Print_Area_14_1___0">"$#REF!.$A$1:$H$177"</definedName>
    <definedName name="Excel_BuiltIn_Print_Area_14_1_12">"$#REF!.$A$2:$H$172"</definedName>
    <definedName name="Excel_BuiltIn_Print_Area_14_1_5">"$#REF!.$A$1:$H$181"</definedName>
    <definedName name="Excel_BuiltIn_Print_Area_2___0">"$#REF!.$A$2:$H$34"</definedName>
    <definedName name="Excel_BuiltIn_Print_Area_2___0___0">"$#REF!.$A$1:$H$39"</definedName>
    <definedName name="Excel_BuiltIn_Print_Area_2___0___12">"$#REF!.$A$2:$H$34"</definedName>
    <definedName name="Excel_BuiltIn_Print_Area_2___0_12">"$#REF!.$A$2:$H$34"</definedName>
    <definedName name="Excel_BuiltIn_Print_Area_2___0_5">"$#REF!.$A$1:$H$44"</definedName>
    <definedName name="Excel_BuiltIn_Print_Area_2___11">NA()</definedName>
    <definedName name="Excel_BuiltIn_Print_Area_2___2">"$#REF!.$A$1:$H$44"</definedName>
    <definedName name="Excel_BuiltIn_Print_Area_2___5">NA()</definedName>
    <definedName name="Excel_BuiltIn_Print_Area_2___6">"$#REF!.$#REF!$#REF!:$#REF!$#REF!"</definedName>
    <definedName name="Excel_BuiltIn_Print_Area_2_1">"$#REF!.$A$2:$I$33"</definedName>
    <definedName name="Excel_BuiltIn_Print_Area_2_1___0">"$#REF!.$A$1:$I$38"</definedName>
    <definedName name="Excel_BuiltIn_Print_Area_2_1___0___0">"$#REF!.$A$1:$H$38"</definedName>
    <definedName name="Excel_BuiltIn_Print_Area_2_1___0___12">"$#REF!.$A$2:$H$33"</definedName>
    <definedName name="Excel_BuiltIn_Print_Area_2_1___0_12">"$#REF!.$A$2:$H$33"</definedName>
    <definedName name="Excel_BuiltIn_Print_Area_2_1___0_5">"$#REF!.$A$1:$H$43"</definedName>
    <definedName name="Excel_BuiltIn_Print_Area_2_1_1">"$#REF!.$A$2:$I$33"</definedName>
    <definedName name="Excel_BuiltIn_Print_Area_2_1_11">"$#REF!.$A$2:$H$36"</definedName>
    <definedName name="Excel_BuiltIn_Print_Area_2_1_11___0">"$#REF!.$A$1:$H$41"</definedName>
    <definedName name="Excel_BuiltIn_Print_Area_2_1_11_12">"$#REF!.$A$2:$H$36"</definedName>
    <definedName name="Excel_BuiltIn_Print_Area_2_1_11_5">"$#REF!.$A$1:$H$45"</definedName>
    <definedName name="Excel_BuiltIn_Print_Area_2_1_12">"$#REF!.$A$2:$I$33"</definedName>
    <definedName name="Excel_BuiltIn_Print_Area_2_1_4">"$#REF!.$A$2:$H$33"</definedName>
    <definedName name="Excel_BuiltIn_Print_Area_2_1_4___0">"$#REF!.$A$1:$H$38"</definedName>
    <definedName name="Excel_BuiltIn_Print_Area_2_1_4_1">"$#REF!.$A$2:$H$36"</definedName>
    <definedName name="Excel_BuiltIn_Print_Area_2_1_4_1___0">"$#REF!.$A$1:$H$41"</definedName>
    <definedName name="Excel_BuiltIn_Print_Area_2_1_4_1_1">"$#REF!.$A$2:$H$36"</definedName>
    <definedName name="Excel_BuiltIn_Print_Area_2_1_4_1_1___0">"$#REF!.$A$1:$H$41"</definedName>
    <definedName name="Excel_BuiltIn_Print_Area_2_1_4_1_1_12">"$#REF!.$A$2:$H$36"</definedName>
    <definedName name="Excel_BuiltIn_Print_Area_2_1_4_1_1_5">"$#REF!.$A$1:$H$45"</definedName>
    <definedName name="Excel_BuiltIn_Print_Area_2_1_4_1_12">"$#REF!.$A$2:$H$36"</definedName>
    <definedName name="Excel_BuiltIn_Print_Area_2_1_4_1_5">"$#REF!.$A$1:$H$45"</definedName>
    <definedName name="Excel_BuiltIn_Print_Area_2_1_4_12">"$#REF!.$A$2:$H$33"</definedName>
    <definedName name="Excel_BuiltIn_Print_Area_2_1_4_5">"$#REF!.$A$1:$H$43"</definedName>
    <definedName name="Excel_BuiltIn_Print_Area_2_1_5">"$#REF!.$A$2:$H$36"</definedName>
    <definedName name="Excel_BuiltIn_Print_Area_2_1_5___0">"$#REF!.$A$1:$I$43"</definedName>
    <definedName name="Excel_BuiltIn_Print_Area_2_1_5_1">"$#REF!.$A$1:$H$41"</definedName>
    <definedName name="Excel_BuiltIn_Print_Area_2_1_5_12">"$#REF!.$A$2:$H$36"</definedName>
    <definedName name="Excel_BuiltIn_Print_Area_2_1_5_5">"$#REF!.$A$1:$H$45"</definedName>
    <definedName name="Excel_BuiltIn_Print_Area_2_11">NA()</definedName>
    <definedName name="Excel_BuiltIn_Print_Area_2_11___0">NA()</definedName>
    <definedName name="Excel_BuiltIn_Print_Area_2_2">"$#REF!.$A$1:$H$44"</definedName>
    <definedName name="Excel_BuiltIn_Print_Area_2_4">"$#REF!.$A$2:$H$37"</definedName>
    <definedName name="Excel_BuiltIn_Print_Area_2_4___0">"$#REF!.$A$1:$H$42"</definedName>
    <definedName name="Excel_BuiltIn_Print_Area_2_4_1">"$#REF!.$A$2:$H$37"</definedName>
    <definedName name="Excel_BuiltIn_Print_Area_2_4_1___0">"$#REF!.$A$1:$H$42"</definedName>
    <definedName name="Excel_BuiltIn_Print_Area_2_4_1_12">"$#REF!.$A$2:$H$37"</definedName>
    <definedName name="Excel_BuiltIn_Print_Area_2_4_1_5">"$#REF!.$A$1:$H$46"</definedName>
    <definedName name="Excel_BuiltIn_Print_Area_2_4_12">"$#REF!.$A$2:$H$37"</definedName>
    <definedName name="Excel_BuiltIn_Print_Area_2_4_5">"$#REF!.$A$1:$H$46"</definedName>
    <definedName name="Excel_BuiltIn_Print_Area_2_5">NA()</definedName>
    <definedName name="Excel_BuiltIn_Print_Area_2_5___0">NA()</definedName>
    <definedName name="Excel_BuiltIn_Print_Area_2_6">NA()</definedName>
    <definedName name="Excel_BuiltIn_Print_Area_2_6___0">NA()</definedName>
    <definedName name="Excel_BuiltIn_Print_Area_2_8">NA()</definedName>
    <definedName name="Excel_BuiltIn_Print_Area_2_8___0">NA()</definedName>
    <definedName name="Excel_BuiltIn_Print_Area_2_9">NA()</definedName>
    <definedName name="Excel_BuiltIn_Print_Area_2_9___0">NA()</definedName>
    <definedName name="Excel_BuiltIn_Print_Area_3___0">"$#REF!.$A$2:$J$40"</definedName>
    <definedName name="Excel_BuiltIn_Print_Area_3_1" localSheetId="6">#REF!</definedName>
    <definedName name="Excel_BuiltIn_Print_Area_3_1" localSheetId="11">#REF!</definedName>
    <definedName name="Excel_BuiltIn_Print_Area_3_1" localSheetId="4">#REF!</definedName>
    <definedName name="Excel_BuiltIn_Print_Area_3_1" localSheetId="5">#REF!</definedName>
    <definedName name="Excel_BuiltIn_Print_Area_3_1" localSheetId="13">#REF!</definedName>
    <definedName name="Excel_BuiltIn_Print_Area_3_1" localSheetId="9">#REF!</definedName>
    <definedName name="Excel_BuiltIn_Print_Area_3_1" localSheetId="12">#REF!</definedName>
    <definedName name="Excel_BuiltIn_Print_Area_3_1" localSheetId="10">#REF!</definedName>
    <definedName name="Excel_BuiltIn_Print_Area_3_1" localSheetId="1">#REF!</definedName>
    <definedName name="Excel_BuiltIn_Print_Area_3_1" localSheetId="7">#REF!</definedName>
    <definedName name="Excel_BuiltIn_Print_Area_3_1">#REF!</definedName>
    <definedName name="Excel_BuiltIn_Print_Area_3_1_1" localSheetId="6">#REF!</definedName>
    <definedName name="Excel_BuiltIn_Print_Area_3_1_1" localSheetId="11">#REF!</definedName>
    <definedName name="Excel_BuiltIn_Print_Area_3_1_1" localSheetId="4">#REF!</definedName>
    <definedName name="Excel_BuiltIn_Print_Area_3_1_1" localSheetId="5">#REF!</definedName>
    <definedName name="Excel_BuiltIn_Print_Area_3_1_1" localSheetId="13">#REF!</definedName>
    <definedName name="Excel_BuiltIn_Print_Area_3_1_1" localSheetId="9">#REF!</definedName>
    <definedName name="Excel_BuiltIn_Print_Area_3_1_1" localSheetId="12">#REF!</definedName>
    <definedName name="Excel_BuiltIn_Print_Area_3_1_1" localSheetId="10">#REF!</definedName>
    <definedName name="Excel_BuiltIn_Print_Area_3_1_1" localSheetId="1">#REF!</definedName>
    <definedName name="Excel_BuiltIn_Print_Area_3_1_1" localSheetId="7">#REF!</definedName>
    <definedName name="Excel_BuiltIn_Print_Area_3_1_1">#REF!</definedName>
    <definedName name="Excel_BuiltIn_Print_Area_3_1_1_1" localSheetId="6">#REF!</definedName>
    <definedName name="Excel_BuiltIn_Print_Area_3_1_1_1" localSheetId="11">#REF!</definedName>
    <definedName name="Excel_BuiltIn_Print_Area_3_1_1_1" localSheetId="4">#REF!</definedName>
    <definedName name="Excel_BuiltIn_Print_Area_3_1_1_1" localSheetId="5">#REF!</definedName>
    <definedName name="Excel_BuiltIn_Print_Area_3_1_1_1" localSheetId="13">#REF!</definedName>
    <definedName name="Excel_BuiltIn_Print_Area_3_1_1_1" localSheetId="9">#REF!</definedName>
    <definedName name="Excel_BuiltIn_Print_Area_3_1_1_1" localSheetId="12">#REF!</definedName>
    <definedName name="Excel_BuiltIn_Print_Area_3_1_1_1" localSheetId="10">#REF!</definedName>
    <definedName name="Excel_BuiltIn_Print_Area_3_1_1_1" localSheetId="1">#REF!</definedName>
    <definedName name="Excel_BuiltIn_Print_Area_3_1_1_1" localSheetId="7">#REF!</definedName>
    <definedName name="Excel_BuiltIn_Print_Area_3_1_1_1">#REF!</definedName>
    <definedName name="Excel_BuiltIn_Print_Area_3_1_1_1_1" localSheetId="6">#REF!</definedName>
    <definedName name="Excel_BuiltIn_Print_Area_3_1_1_1_1" localSheetId="11">#REF!</definedName>
    <definedName name="Excel_BuiltIn_Print_Area_3_1_1_1_1" localSheetId="4">#REF!</definedName>
    <definedName name="Excel_BuiltIn_Print_Area_3_1_1_1_1" localSheetId="13">#REF!</definedName>
    <definedName name="Excel_BuiltIn_Print_Area_3_1_1_1_1" localSheetId="9">#REF!</definedName>
    <definedName name="Excel_BuiltIn_Print_Area_3_1_1_1_1" localSheetId="12">#REF!</definedName>
    <definedName name="Excel_BuiltIn_Print_Area_3_1_1_1_1" localSheetId="10">#REF!</definedName>
    <definedName name="Excel_BuiltIn_Print_Area_3_1_1_1_1" localSheetId="1">#REF!</definedName>
    <definedName name="Excel_BuiltIn_Print_Area_3_1_1_1_1" localSheetId="7">#REF!</definedName>
    <definedName name="Excel_BuiltIn_Print_Area_3_1_1_1_1">#REF!</definedName>
    <definedName name="Excel_BuiltIn_Print_Area_3_1_1_1_1_1" localSheetId="6">#REF!</definedName>
    <definedName name="Excel_BuiltIn_Print_Area_3_1_1_1_1_1" localSheetId="11">#REF!</definedName>
    <definedName name="Excel_BuiltIn_Print_Area_3_1_1_1_1_1" localSheetId="4">#REF!</definedName>
    <definedName name="Excel_BuiltIn_Print_Area_3_1_1_1_1_1" localSheetId="13">#REF!</definedName>
    <definedName name="Excel_BuiltIn_Print_Area_3_1_1_1_1_1" localSheetId="9">#REF!</definedName>
    <definedName name="Excel_BuiltIn_Print_Area_3_1_1_1_1_1" localSheetId="12">#REF!</definedName>
    <definedName name="Excel_BuiltIn_Print_Area_3_1_1_1_1_1" localSheetId="10">#REF!</definedName>
    <definedName name="Excel_BuiltIn_Print_Area_3_1_1_1_1_1" localSheetId="1">#REF!</definedName>
    <definedName name="Excel_BuiltIn_Print_Area_3_1_1_1_1_1" localSheetId="7">#REF!</definedName>
    <definedName name="Excel_BuiltIn_Print_Area_3_1_1_1_1_1">#REF!</definedName>
    <definedName name="Excel_BuiltIn_Print_Area_3_1_1_1_1_1_1" localSheetId="6">#REF!</definedName>
    <definedName name="Excel_BuiltIn_Print_Area_3_1_1_1_1_1_1" localSheetId="11">#REF!</definedName>
    <definedName name="Excel_BuiltIn_Print_Area_3_1_1_1_1_1_1" localSheetId="4">#REF!</definedName>
    <definedName name="Excel_BuiltIn_Print_Area_3_1_1_1_1_1_1" localSheetId="13">#REF!</definedName>
    <definedName name="Excel_BuiltIn_Print_Area_3_1_1_1_1_1_1" localSheetId="9">#REF!</definedName>
    <definedName name="Excel_BuiltIn_Print_Area_3_1_1_1_1_1_1" localSheetId="12">#REF!</definedName>
    <definedName name="Excel_BuiltIn_Print_Area_3_1_1_1_1_1_1" localSheetId="10">#REF!</definedName>
    <definedName name="Excel_BuiltIn_Print_Area_3_1_1_1_1_1_1" localSheetId="1">#REF!</definedName>
    <definedName name="Excel_BuiltIn_Print_Area_3_1_1_1_1_1_1" localSheetId="7">#REF!</definedName>
    <definedName name="Excel_BuiltIn_Print_Area_3_1_1_1_1_1_1">#REF!</definedName>
    <definedName name="Excel_BuiltIn_Print_Area_3_1_1_1_1_1_1_1">"$#REF!.$A$1:$J$49"</definedName>
    <definedName name="Excel_BuiltIn_Print_Area_3_2">"$#REF!.$A$2:$J$41"</definedName>
    <definedName name="Excel_BuiltIn_Print_Area_4___0">"$#REF!.$A$2:$G$91"</definedName>
    <definedName name="Excel_BuiltIn_Print_Area_4___4">"$#REF!.$A$2:$I$35"</definedName>
    <definedName name="Excel_BuiltIn_Print_Area_4___4___0">"$#REF!.$A$1:$I$40"</definedName>
    <definedName name="Excel_BuiltIn_Print_Area_4___4___0___0">"$#REF!.$A$1:$H$40"</definedName>
    <definedName name="Excel_BuiltIn_Print_Area_4___4___0___12">"$#REF!.$A$2:$H$35"</definedName>
    <definedName name="Excel_BuiltIn_Print_Area_4___4___0_12">"$#REF!.$A$2:$H$35"</definedName>
    <definedName name="Excel_BuiltIn_Print_Area_4___4___0_5">"$#REF!.$A$1:$H$44"</definedName>
    <definedName name="Excel_BuiltIn_Print_Area_4___4_1">"$#REF!.$A$2:$I$46"</definedName>
    <definedName name="Excel_BuiltIn_Print_Area_4___4_1___0">"$#REF!.$A$1:$I$51"</definedName>
    <definedName name="Excel_BuiltIn_Print_Area_4___4_1_12">"$#REF!.$A$2:$I$46"</definedName>
    <definedName name="Excel_BuiltIn_Print_Area_4___4_1_5">"$#REF!.$A$1:$I$55"</definedName>
    <definedName name="Excel_BuiltIn_Print_Area_4___4_10">"$#REF!.$A$2:$I$39"</definedName>
    <definedName name="Excel_BuiltIn_Print_Area_4___4_10___0">"$#REF!.$A$1:$I$44"</definedName>
    <definedName name="Excel_BuiltIn_Print_Area_4___4_10___0___0">"$#REF!.$A$1:$H$44"</definedName>
    <definedName name="Excel_BuiltIn_Print_Area_4___4_10___0___12">"$#REF!.$A$2:$H$39"</definedName>
    <definedName name="Excel_BuiltIn_Print_Area_4___4_10___0_12">"$#REF!.$A$2:$H$39"</definedName>
    <definedName name="Excel_BuiltIn_Print_Area_4___4_10___0_5">"$#REF!.$A$1:$H$48"</definedName>
    <definedName name="Excel_BuiltIn_Print_Area_4___4_10_11">"$#REF!.$A$2:$H$42"</definedName>
    <definedName name="Excel_BuiltIn_Print_Area_4___4_10_11___0">"$#REF!.$A$1:$H$47"</definedName>
    <definedName name="Excel_BuiltIn_Print_Area_4___4_10_11_12">"$#REF!.$A$2:$H$42"</definedName>
    <definedName name="Excel_BuiltIn_Print_Area_4___4_10_11_5">"$#REF!.$A$1:$H$51"</definedName>
    <definedName name="Excel_BuiltIn_Print_Area_4___4_10_12">"$#REF!.$A$2:$I$39"</definedName>
    <definedName name="Excel_BuiltIn_Print_Area_4___4_10_4">"$#REF!.$A$2:$H$39"</definedName>
    <definedName name="Excel_BuiltIn_Print_Area_4___4_10_4___0">"$#REF!.$A$1:$H$44"</definedName>
    <definedName name="Excel_BuiltIn_Print_Area_4___4_10_4_1">"$#REF!.$A$2:$H$42"</definedName>
    <definedName name="Excel_BuiltIn_Print_Area_4___4_10_4_1___0">"$#REF!.$A$1:$H$47"</definedName>
    <definedName name="Excel_BuiltIn_Print_Area_4___4_10_4_1_1">"$#REF!.$A$2:$H$42"</definedName>
    <definedName name="Excel_BuiltIn_Print_Area_4___4_10_4_1_1___0">"$#REF!.$A$1:$H$47"</definedName>
    <definedName name="Excel_BuiltIn_Print_Area_4___4_10_4_1_1_12">"$#REF!.$A$2:$H$42"</definedName>
    <definedName name="Excel_BuiltIn_Print_Area_4___4_10_4_1_1_5">"$#REF!.$A$1:$H$51"</definedName>
    <definedName name="Excel_BuiltIn_Print_Area_4___4_10_4_1_12">"$#REF!.$A$2:$H$42"</definedName>
    <definedName name="Excel_BuiltIn_Print_Area_4___4_10_4_1_5">"$#REF!.$A$1:$H$51"</definedName>
    <definedName name="Excel_BuiltIn_Print_Area_4___4_10_4_12">"$#REF!.$A$2:$H$39"</definedName>
    <definedName name="Excel_BuiltIn_Print_Area_4___4_10_4_5">"$#REF!.$A$1:$H$48"</definedName>
    <definedName name="Excel_BuiltIn_Print_Area_4___4_10_5">"$#REF!.$A$2:$H$42"</definedName>
    <definedName name="Excel_BuiltIn_Print_Area_4___4_10_5___0">"$#REF!.$A$1:$I$48"</definedName>
    <definedName name="Excel_BuiltIn_Print_Area_4___4_10_5_1">"$#REF!.$A$1:$H$47"</definedName>
    <definedName name="Excel_BuiltIn_Print_Area_4___4_10_5_12">"$#REF!.$A$2:$H$42"</definedName>
    <definedName name="Excel_BuiltIn_Print_Area_4___4_10_5_5">"$#REF!.$A$1:$H$51"</definedName>
    <definedName name="Excel_BuiltIn_Print_Area_4___4_11">"$#REF!.$A$2:$H$38"</definedName>
    <definedName name="Excel_BuiltIn_Print_Area_4___4_11___0">"$#REF!.$A$1:$H$43"</definedName>
    <definedName name="Excel_BuiltIn_Print_Area_4___4_11_12">"$#REF!.$A$2:$H$38"</definedName>
    <definedName name="Excel_BuiltIn_Print_Area_4___4_11_5">"$#REF!.$A$1:$H$47"</definedName>
    <definedName name="Excel_BuiltIn_Print_Area_4___4_12">"$#REF!.$A$2:$I$35"</definedName>
    <definedName name="Excel_BuiltIn_Print_Area_4___4_12___0">"$#REF!.$A$1:$I$51"</definedName>
    <definedName name="Excel_BuiltIn_Print_Area_4___4_12___12">"$#REF!.$A$2:$I$46"</definedName>
    <definedName name="Excel_BuiltIn_Print_Area_4___4_12___3">"$#REF!.$A$2:$I$35"</definedName>
    <definedName name="Excel_BuiltIn_Print_Area_4___4_12_1">"$#REF!.$A$1:$I$51"</definedName>
    <definedName name="Excel_BuiltIn_Print_Area_4___4_12_1___0">"$#REF!.$A$1:$I$51"</definedName>
    <definedName name="Excel_BuiltIn_Print_Area_4___4_12_12">"$#REF!.$A$2:$I$46"</definedName>
    <definedName name="Excel_BuiltIn_Print_Area_4___4_12_5">"$#REF!.$A$1:$I$55"</definedName>
    <definedName name="Excel_BuiltIn_Print_Area_4___4_4">"$#REF!.$A$2:$H$35"</definedName>
    <definedName name="Excel_BuiltIn_Print_Area_4___4_4___0">"$#REF!.$A$1:$H$40"</definedName>
    <definedName name="Excel_BuiltIn_Print_Area_4___4_4_1">"$#REF!.$A$2:$H$38"</definedName>
    <definedName name="Excel_BuiltIn_Print_Area_4___4_4_1___0">"$#REF!.$A$1:$H$43"</definedName>
    <definedName name="Excel_BuiltIn_Print_Area_4___4_4_1_1">"$#REF!.$A$2:$H$38"</definedName>
    <definedName name="Excel_BuiltIn_Print_Area_4___4_4_1_1___0">"$#REF!.$A$1:$H$43"</definedName>
    <definedName name="Excel_BuiltIn_Print_Area_4___4_4_1_1_12">"$#REF!.$A$2:$H$38"</definedName>
    <definedName name="Excel_BuiltIn_Print_Area_4___4_4_1_1_5">"$#REF!.$A$1:$H$47"</definedName>
    <definedName name="Excel_BuiltIn_Print_Area_4___4_4_1_12">"$#REF!.$A$2:$H$38"</definedName>
    <definedName name="Excel_BuiltIn_Print_Area_4___4_4_1_5">"$#REF!.$A$1:$H$47"</definedName>
    <definedName name="Excel_BuiltIn_Print_Area_4___4_4_12">"$#REF!.$A$2:$H$35"</definedName>
    <definedName name="Excel_BuiltIn_Print_Area_4___4_4_5">"$#REF!.$A$1:$H$44"</definedName>
    <definedName name="Excel_BuiltIn_Print_Area_4___4_5">"$#REF!.$A$2:$H$38"</definedName>
    <definedName name="Excel_BuiltIn_Print_Area_4___4_5___0">"$#REF!.$A$1:$I$44"</definedName>
    <definedName name="Excel_BuiltIn_Print_Area_4___4_5_1">"$#REF!.$A$1:$H$43"</definedName>
    <definedName name="Excel_BuiltIn_Print_Area_4___4_5_12">"$#REF!.$A$2:$H$38"</definedName>
    <definedName name="Excel_BuiltIn_Print_Area_4___4_5_5">"$#REF!.$A$1:$H$47"</definedName>
    <definedName name="Excel_BuiltIn_Print_Area_4___4_8">"$#REF!.$A$2:$I$32"</definedName>
    <definedName name="Excel_BuiltIn_Print_Area_4___4_8___0">"$#REF!.$A$1:$I$36"</definedName>
    <definedName name="Excel_BuiltIn_Print_Area_4___4_8___0___0">"$#REF!.$A$1:$H$36"</definedName>
    <definedName name="Excel_BuiltIn_Print_Area_4___4_8___0___12">"$#REF!.$A$2:$H$32"</definedName>
    <definedName name="Excel_BuiltIn_Print_Area_4___4_8___0_12">"$#REF!.$A$2:$H$32"</definedName>
    <definedName name="Excel_BuiltIn_Print_Area_4___4_8___0_5">"$#REF!.$A$1:$H$41"</definedName>
    <definedName name="Excel_BuiltIn_Print_Area_4___4_8_11">"$#REF!.$A$2:$H$34"</definedName>
    <definedName name="Excel_BuiltIn_Print_Area_4___4_8_11___0">"$#REF!.$A$1:$H$39"</definedName>
    <definedName name="Excel_BuiltIn_Print_Area_4___4_8_11_12">"$#REF!.$A$2:$H$34"</definedName>
    <definedName name="Excel_BuiltIn_Print_Area_4___4_8_11_5">"$#REF!.$A$1:$H$44"</definedName>
    <definedName name="Excel_BuiltIn_Print_Area_4___4_8_12">"$#REF!.$A$2:$I$32"</definedName>
    <definedName name="Excel_BuiltIn_Print_Area_4___4_8_4">"$#REF!.$A$2:$H$32"</definedName>
    <definedName name="Excel_BuiltIn_Print_Area_4___4_8_4___0">"$#REF!.$A$1:$H$36"</definedName>
    <definedName name="Excel_BuiltIn_Print_Area_4___4_8_4_1">"$#REF!.$A$2:$H$34"</definedName>
    <definedName name="Excel_BuiltIn_Print_Area_4___4_8_4_1___0">"$#REF!.$A$1:$H$39"</definedName>
    <definedName name="Excel_BuiltIn_Print_Area_4___4_8_4_1_1">"$#REF!.$A$2:$H$34"</definedName>
    <definedName name="Excel_BuiltIn_Print_Area_4___4_8_4_1_1___0">"$#REF!.$A$1:$H$39"</definedName>
    <definedName name="Excel_BuiltIn_Print_Area_4___4_8_4_1_1_12">"$#REF!.$A$2:$H$34"</definedName>
    <definedName name="Excel_BuiltIn_Print_Area_4___4_8_4_1_1_5">"$#REF!.$A$1:$H$44"</definedName>
    <definedName name="Excel_BuiltIn_Print_Area_4___4_8_4_1_12">"$#REF!.$A$2:$H$34"</definedName>
    <definedName name="Excel_BuiltIn_Print_Area_4___4_8_4_1_5">"$#REF!.$A$1:$H$44"</definedName>
    <definedName name="Excel_BuiltIn_Print_Area_4___4_8_4_12">"$#REF!.$A$2:$H$32"</definedName>
    <definedName name="Excel_BuiltIn_Print_Area_4___4_8_4_5">"$#REF!.$A$1:$H$41"</definedName>
    <definedName name="Excel_BuiltIn_Print_Area_4___4_8_5">"$#REF!.$A$2:$H$34"</definedName>
    <definedName name="Excel_BuiltIn_Print_Area_4___4_8_5___0">"$#REF!.$A$1:$I$41"</definedName>
    <definedName name="Excel_BuiltIn_Print_Area_4___4_8_5_1">"$#REF!.$A$1:$H$39"</definedName>
    <definedName name="Excel_BuiltIn_Print_Area_4___4_8_5_12">"$#REF!.$A$2:$H$34"</definedName>
    <definedName name="Excel_BuiltIn_Print_Area_4___4_8_5_5">"$#REF!.$A$1:$H$44"</definedName>
    <definedName name="Excel_BuiltIn_Print_Area_4___4_9">"$#REF!.$A$2:$I$31"</definedName>
    <definedName name="Excel_BuiltIn_Print_Area_4___4_9___0">"$#REF!.$A$1:$I$34"</definedName>
    <definedName name="Excel_BuiltIn_Print_Area_4___4_9___0___0">"$#REF!.$A$1:$H$34"</definedName>
    <definedName name="Excel_BuiltIn_Print_Area_4___4_9___0___12">"$#REF!.$A$2:$H$31"</definedName>
    <definedName name="Excel_BuiltIn_Print_Area_4___4_9___0_12">"$#REF!.$A$2:$H$31"</definedName>
    <definedName name="Excel_BuiltIn_Print_Area_4___4_9___0_5">"$#REF!.$A$1:$H$39"</definedName>
    <definedName name="Excel_BuiltIn_Print_Area_4___4_9_11">"$#REF!.$A$2:$H$32"</definedName>
    <definedName name="Excel_BuiltIn_Print_Area_4___4_9_11___0">"$#REF!.$A$1:$H$37"</definedName>
    <definedName name="Excel_BuiltIn_Print_Area_4___4_9_11_12">"$#REF!.$A$2:$H$32"</definedName>
    <definedName name="Excel_BuiltIn_Print_Area_4___4_9_11_5">"$#REF!.$A$1:$H$42"</definedName>
    <definedName name="Excel_BuiltIn_Print_Area_4___4_9_12">"$#REF!.$A$2:$I$31"</definedName>
    <definedName name="Excel_BuiltIn_Print_Area_4___4_9_4">"$#REF!.$A$2:$H$31"</definedName>
    <definedName name="Excel_BuiltIn_Print_Area_4___4_9_4___0">"$#REF!.$A$1:$H$34"</definedName>
    <definedName name="Excel_BuiltIn_Print_Area_4___4_9_4_1">"$#REF!.$A$2:$H$32"</definedName>
    <definedName name="Excel_BuiltIn_Print_Area_4___4_9_4_1___0">"$#REF!.$A$1:$H$37"</definedName>
    <definedName name="Excel_BuiltIn_Print_Area_4___4_9_4_1_1">"$#REF!.$A$2:$H$32"</definedName>
    <definedName name="Excel_BuiltIn_Print_Area_4___4_9_4_1_1___0">"$#REF!.$A$1:$H$37"</definedName>
    <definedName name="Excel_BuiltIn_Print_Area_4___4_9_4_1_1_12">"$#REF!.$A$2:$H$32"</definedName>
    <definedName name="Excel_BuiltIn_Print_Area_4___4_9_4_1_1_5">"$#REF!.$A$1:$H$42"</definedName>
    <definedName name="Excel_BuiltIn_Print_Area_4___4_9_4_1_12">"$#REF!.$A$2:$H$32"</definedName>
    <definedName name="Excel_BuiltIn_Print_Area_4___4_9_4_1_5">"$#REF!.$A$1:$H$42"</definedName>
    <definedName name="Excel_BuiltIn_Print_Area_4___4_9_4_12">"$#REF!.$A$2:$H$31"</definedName>
    <definedName name="Excel_BuiltIn_Print_Area_4___4_9_4_5">"$#REF!.$A$1:$H$39"</definedName>
    <definedName name="Excel_BuiltIn_Print_Area_4___4_9_5">"$#REF!.$A$2:$H$32"</definedName>
    <definedName name="Excel_BuiltIn_Print_Area_4___4_9_5___0">"$#REF!.$A$1:$I$39"</definedName>
    <definedName name="Excel_BuiltIn_Print_Area_4___4_9_5_1">"$#REF!.$A$1:$H$37"</definedName>
    <definedName name="Excel_BuiltIn_Print_Area_4___4_9_5_12">"$#REF!.$A$2:$H$32"</definedName>
    <definedName name="Excel_BuiltIn_Print_Area_4___4_9_5_5">"$#REF!.$A$1:$H$42"</definedName>
    <definedName name="Excel_BuiltIn_Print_Area_4_1" localSheetId="6">#REF!</definedName>
    <definedName name="Excel_BuiltIn_Print_Area_4_1" localSheetId="11">#REF!</definedName>
    <definedName name="Excel_BuiltIn_Print_Area_4_1" localSheetId="4">#REF!</definedName>
    <definedName name="Excel_BuiltIn_Print_Area_4_1" localSheetId="5">#REF!</definedName>
    <definedName name="Excel_BuiltIn_Print_Area_4_1" localSheetId="13">#REF!</definedName>
    <definedName name="Excel_BuiltIn_Print_Area_4_1" localSheetId="9">#REF!</definedName>
    <definedName name="Excel_BuiltIn_Print_Area_4_1" localSheetId="12">#REF!</definedName>
    <definedName name="Excel_BuiltIn_Print_Area_4_1" localSheetId="10">#REF!</definedName>
    <definedName name="Excel_BuiltIn_Print_Area_4_1" localSheetId="1">#REF!</definedName>
    <definedName name="Excel_BuiltIn_Print_Area_4_1" localSheetId="7">#REF!</definedName>
    <definedName name="Excel_BuiltIn_Print_Area_4_1">#REF!</definedName>
    <definedName name="Excel_BuiltIn_Print_Area_4_1___0">"$#REF!.$A$1:$G$100"</definedName>
    <definedName name="Excel_BuiltIn_Print_Area_4_1___0___0">"$#REF!.$A$1:$I$42"</definedName>
    <definedName name="Excel_BuiltIn_Print_Area_4_1___0___0___0">"$#REF!.$A$1:$I$55"</definedName>
    <definedName name="Excel_BuiltIn_Print_Area_4_1___0___12">"$#REF!.$A$2:$I$50"</definedName>
    <definedName name="Excel_BuiltIn_Print_Area_4_1___0___2">"$#REF!.$A$1:$I$55"</definedName>
    <definedName name="Excel_BuiltIn_Print_Area_4_1___0_12">"$#REF!.$A$2:$I$50"</definedName>
    <definedName name="Excel_BuiltIn_Print_Area_4_1___0_2">"$#REF!.$A$1:$I$55"</definedName>
    <definedName name="Excel_BuiltIn_Print_Area_4_1___0_5">"$#REF!.$A$1:$I$59"</definedName>
    <definedName name="Excel_BuiltIn_Print_Area_4_1_1" localSheetId="6">#REF!</definedName>
    <definedName name="Excel_BuiltIn_Print_Area_4_1_1" localSheetId="11">#REF!</definedName>
    <definedName name="Excel_BuiltIn_Print_Area_4_1_1" localSheetId="4">#REF!</definedName>
    <definedName name="Excel_BuiltIn_Print_Area_4_1_1" localSheetId="5">#REF!</definedName>
    <definedName name="Excel_BuiltIn_Print_Area_4_1_1" localSheetId="13">#REF!</definedName>
    <definedName name="Excel_BuiltIn_Print_Area_4_1_1" localSheetId="9">#REF!</definedName>
    <definedName name="Excel_BuiltIn_Print_Area_4_1_1" localSheetId="12">#REF!</definedName>
    <definedName name="Excel_BuiltIn_Print_Area_4_1_1" localSheetId="10">#REF!</definedName>
    <definedName name="Excel_BuiltIn_Print_Area_4_1_1" localSheetId="1">#REF!</definedName>
    <definedName name="Excel_BuiltIn_Print_Area_4_1_1" localSheetId="7">#REF!</definedName>
    <definedName name="Excel_BuiltIn_Print_Area_4_1_1">#REF!</definedName>
    <definedName name="Excel_BuiltIn_Print_Area_4_1_1___0">"$#REF!.$A$1:$H$45"</definedName>
    <definedName name="Excel_BuiltIn_Print_Area_4_1_1___0___0">"$#REF!.$A$1:$H$42"</definedName>
    <definedName name="Excel_BuiltIn_Print_Area_4_1_1___0___12">"$#REF!.$A$2:$H$37"</definedName>
    <definedName name="Excel_BuiltIn_Print_Area_4_1_1___0_12">"$#REF!.$A$2:$H$37"</definedName>
    <definedName name="Excel_BuiltIn_Print_Area_4_1_1___0_5">"$#REF!.$A$1:$H$46"</definedName>
    <definedName name="Excel_BuiltIn_Print_Area_4_1_1___12">"$#REF!.$A$2:$H$40"</definedName>
    <definedName name="Excel_BuiltIn_Print_Area_4_1_1_1">"$#REF!.$A$2:$I$37"</definedName>
    <definedName name="Excel_BuiltIn_Print_Area_4_1_1_1___0">"$#REF!.$A$1:$H$42"</definedName>
    <definedName name="Excel_BuiltIn_Print_Area_4_1_1_1___12">"$#REF!.$A$2:$H$37"</definedName>
    <definedName name="Excel_BuiltIn_Print_Area_4_1_1_1_1">"$#REF!.$A$1:$I$42"</definedName>
    <definedName name="Excel_BuiltIn_Print_Area_4_1_1_1_1_1">"$#REF!.$A$1:$H$45"</definedName>
    <definedName name="Excel_BuiltIn_Print_Area_4_1_1_1_1_1_1">"$#REF!.$A$1:$H$42"</definedName>
    <definedName name="Excel_BuiltIn_Print_Area_4_1_1_1_12">"$#REF!.$A$2:$H$37"</definedName>
    <definedName name="Excel_BuiltIn_Print_Area_4_1_1_1_2">"$#REF!.$A$1:$H$45"</definedName>
    <definedName name="Excel_BuiltIn_Print_Area_4_1_1_1_5">"$#REF!.$A$1:$H$46"</definedName>
    <definedName name="Excel_BuiltIn_Print_Area_4_1_1_12">"$#REF!.$A$2:$H$40"</definedName>
    <definedName name="Excel_BuiltIn_Print_Area_4_1_1_2">"$#REF!.$A$1:$I$42"</definedName>
    <definedName name="Excel_BuiltIn_Print_Area_4_1_1_4">"$#REF!.$A$2:$I$51"</definedName>
    <definedName name="Excel_BuiltIn_Print_Area_4_1_1_4___0">"$#REF!.$A$1:$I$56"</definedName>
    <definedName name="Excel_BuiltIn_Print_Area_4_1_1_4_1">"$#REF!.$A$2:$H$40"</definedName>
    <definedName name="Excel_BuiltIn_Print_Area_4_1_1_4_1___0">"$#REF!.$A$1:$H$45"</definedName>
    <definedName name="Excel_BuiltIn_Print_Area_4_1_1_4_1_1">"$#REF!.$A$2:$H$40"</definedName>
    <definedName name="Excel_BuiltIn_Print_Area_4_1_1_4_1_1___0">"$#REF!.$A$1:$H$45"</definedName>
    <definedName name="Excel_BuiltIn_Print_Area_4_1_1_4_1_1_12">"$#REF!.$A$2:$H$40"</definedName>
    <definedName name="Excel_BuiltIn_Print_Area_4_1_1_4_1_1_5">"$#REF!.$A$1:$H$49"</definedName>
    <definedName name="Excel_BuiltIn_Print_Area_4_1_1_4_1_12">"$#REF!.$A$2:$H$40"</definedName>
    <definedName name="Excel_BuiltIn_Print_Area_4_1_1_4_1_5">"$#REF!.$A$1:$H$49"</definedName>
    <definedName name="Excel_BuiltIn_Print_Area_4_1_1_4_12">"$#REF!.$A$2:$I$51"</definedName>
    <definedName name="Excel_BuiltIn_Print_Area_4_1_1_4_5">"$#REF!.$A$1:$I$60"</definedName>
    <definedName name="Excel_BuiltIn_Print_Area_4_1_1_5">"$#REF!.$A$1:$H$49"</definedName>
    <definedName name="Excel_BuiltIn_Print_Area_4_1_10">"$#REF!.$A$2:$I$39"</definedName>
    <definedName name="Excel_BuiltIn_Print_Area_4_1_10___0">"$#REF!.$A$1:$I$44"</definedName>
    <definedName name="Excel_BuiltIn_Print_Area_4_1_10___0___0">"$#REF!.$A$1:$H$44"</definedName>
    <definedName name="Excel_BuiltIn_Print_Area_4_1_10___0___12">"$#REF!.$A$2:$H$39"</definedName>
    <definedName name="Excel_BuiltIn_Print_Area_4_1_10___0_12">"$#REF!.$A$2:$H$39"</definedName>
    <definedName name="Excel_BuiltIn_Print_Area_4_1_10___0_5">"$#REF!.$A$1:$H$48"</definedName>
    <definedName name="Excel_BuiltIn_Print_Area_4_1_10_11">"$#REF!.$A$2:$H$42"</definedName>
    <definedName name="Excel_BuiltIn_Print_Area_4_1_10_11___0">"$#REF!.$A$1:$H$47"</definedName>
    <definedName name="Excel_BuiltIn_Print_Area_4_1_10_11_12">"$#REF!.$A$2:$H$42"</definedName>
    <definedName name="Excel_BuiltIn_Print_Area_4_1_10_11_5">"$#REF!.$A$1:$H$51"</definedName>
    <definedName name="Excel_BuiltIn_Print_Area_4_1_10_12">"$#REF!.$A$2:$I$39"</definedName>
    <definedName name="Excel_BuiltIn_Print_Area_4_1_10_4">"$#REF!.$A$2:$H$39"</definedName>
    <definedName name="Excel_BuiltIn_Print_Area_4_1_10_4___0">"$#REF!.$A$1:$H$44"</definedName>
    <definedName name="Excel_BuiltIn_Print_Area_4_1_10_4_1">"$#REF!.$A$2:$H$42"</definedName>
    <definedName name="Excel_BuiltIn_Print_Area_4_1_10_4_1___0">"$#REF!.$A$1:$H$47"</definedName>
    <definedName name="Excel_BuiltIn_Print_Area_4_1_10_4_1_1">"$#REF!.$A$2:$H$42"</definedName>
    <definedName name="Excel_BuiltIn_Print_Area_4_1_10_4_1_1___0">"$#REF!.$A$1:$H$47"</definedName>
    <definedName name="Excel_BuiltIn_Print_Area_4_1_10_4_1_1_12">"$#REF!.$A$2:$H$42"</definedName>
    <definedName name="Excel_BuiltIn_Print_Area_4_1_10_4_1_1_5">"$#REF!.$A$1:$H$51"</definedName>
    <definedName name="Excel_BuiltIn_Print_Area_4_1_10_4_1_12">"$#REF!.$A$2:$H$42"</definedName>
    <definedName name="Excel_BuiltIn_Print_Area_4_1_10_4_1_5">"$#REF!.$A$1:$H$51"</definedName>
    <definedName name="Excel_BuiltIn_Print_Area_4_1_10_4_12">"$#REF!.$A$2:$H$39"</definedName>
    <definedName name="Excel_BuiltIn_Print_Area_4_1_10_4_5">"$#REF!.$A$1:$H$48"</definedName>
    <definedName name="Excel_BuiltIn_Print_Area_4_1_10_5">"$#REF!.$A$2:$H$42"</definedName>
    <definedName name="Excel_BuiltIn_Print_Area_4_1_10_5___0">"$#REF!.$A$1:$I$48"</definedName>
    <definedName name="Excel_BuiltIn_Print_Area_4_1_10_5_1">"$#REF!.$A$1:$H$47"</definedName>
    <definedName name="Excel_BuiltIn_Print_Area_4_1_10_5_12">"$#REF!.$A$2:$H$42"</definedName>
    <definedName name="Excel_BuiltIn_Print_Area_4_1_10_5_5">"$#REF!.$A$1:$H$51"</definedName>
    <definedName name="Excel_BuiltIn_Print_Area_4_1_11">"$#REF!.$A$2:$I$52"</definedName>
    <definedName name="Excel_BuiltIn_Print_Area_4_1_11___0">"$#REF!.$A$1:$I$57"</definedName>
    <definedName name="Excel_BuiltIn_Print_Area_4_1_11_12">"$#REF!.$A$2:$I$52"</definedName>
    <definedName name="Excel_BuiltIn_Print_Area_4_1_11_5">"$#REF!.$A$1:$I$61"</definedName>
    <definedName name="Excel_BuiltIn_Print_Area_4_1_12">"$#REF!.$A$2:$I$37"</definedName>
    <definedName name="Excel_BuiltIn_Print_Area_4_1_4">"$#REF!.$A$2:$I$47"</definedName>
    <definedName name="Excel_BuiltIn_Print_Area_4_1_4___0">"$#REF!.$A$1:$I$52"</definedName>
    <definedName name="Excel_BuiltIn_Print_Area_4_1_4_1">"$#REF!.$A$2:$I$52"</definedName>
    <definedName name="Excel_BuiltIn_Print_Area_4_1_4_1___0">"$#REF!.$A$1:$I$57"</definedName>
    <definedName name="Excel_BuiltIn_Print_Area_4_1_4_1_1">"$#REF!.$A$2:$I$53"</definedName>
    <definedName name="Excel_BuiltIn_Print_Area_4_1_4_1_1___0">"$#REF!.$A$1:$I$58"</definedName>
    <definedName name="Excel_BuiltIn_Print_Area_4_1_4_1_1_12">"$#REF!.$A$2:$I$53"</definedName>
    <definedName name="Excel_BuiltIn_Print_Area_4_1_4_1_1_5">"$#REF!.$A$1:$I$62"</definedName>
    <definedName name="Excel_BuiltIn_Print_Area_4_1_4_1_12">"$#REF!.$A$2:$I$52"</definedName>
    <definedName name="Excel_BuiltIn_Print_Area_4_1_4_1_5">"$#REF!.$A$1:$I$61"</definedName>
    <definedName name="Excel_BuiltIn_Print_Area_4_1_4_12">"$#REF!.$A$2:$I$47"</definedName>
    <definedName name="Excel_BuiltIn_Print_Area_4_1_4_4">"$#REF!.$A$2:$I$53"</definedName>
    <definedName name="Excel_BuiltIn_Print_Area_4_1_4_4___0">"$#REF!.$A$1:$I$58"</definedName>
    <definedName name="Excel_BuiltIn_Print_Area_4_1_4_4_12">"$#REF!.$A$2:$I$53"</definedName>
    <definedName name="Excel_BuiltIn_Print_Area_4_1_4_4_5">"$#REF!.$A$1:$I$62"</definedName>
    <definedName name="Excel_BuiltIn_Print_Area_4_1_4_5">"$#REF!.$A$1:$I$56"</definedName>
    <definedName name="Excel_BuiltIn_Print_Area_4_1_5">"$#REF!.$A$2:$I$52"</definedName>
    <definedName name="Excel_BuiltIn_Print_Area_4_1_5___0">"$#REF!.$A$1:$I$46"</definedName>
    <definedName name="Excel_BuiltIn_Print_Area_4_1_5_1">"$#REF!.$A$1:$I$57"</definedName>
    <definedName name="Excel_BuiltIn_Print_Area_4_1_5_12">"$#REF!.$A$2:$I$52"</definedName>
    <definedName name="Excel_BuiltIn_Print_Area_4_1_5_5">"$#REF!.$A$1:$I$61"</definedName>
    <definedName name="Excel_BuiltIn_Print_Area_4_1_8">"$#REF!.$A$2:$I$32"</definedName>
    <definedName name="Excel_BuiltIn_Print_Area_4_1_8___0">"$#REF!.$A$1:$I$36"</definedName>
    <definedName name="Excel_BuiltIn_Print_Area_4_1_8___0___0">"$#REF!.$A$1:$H$36"</definedName>
    <definedName name="Excel_BuiltIn_Print_Area_4_1_8___0___12">"$#REF!.$A$2:$H$32"</definedName>
    <definedName name="Excel_BuiltIn_Print_Area_4_1_8___0_12">"$#REF!.$A$2:$H$32"</definedName>
    <definedName name="Excel_BuiltIn_Print_Area_4_1_8___0_5">"$#REF!.$A$1:$H$41"</definedName>
    <definedName name="Excel_BuiltIn_Print_Area_4_1_8_11">"$#REF!.$A$2:$H$34"</definedName>
    <definedName name="Excel_BuiltIn_Print_Area_4_1_8_11___0">"$#REF!.$A$1:$H$39"</definedName>
    <definedName name="Excel_BuiltIn_Print_Area_4_1_8_11_12">"$#REF!.$A$2:$H$34"</definedName>
    <definedName name="Excel_BuiltIn_Print_Area_4_1_8_11_5">"$#REF!.$A$1:$H$44"</definedName>
    <definedName name="Excel_BuiltIn_Print_Area_4_1_8_12">"$#REF!.$A$2:$I$32"</definedName>
    <definedName name="Excel_BuiltIn_Print_Area_4_1_8_4">"$#REF!.$A$2:$H$32"</definedName>
    <definedName name="Excel_BuiltIn_Print_Area_4_1_8_4___0">"$#REF!.$A$1:$H$36"</definedName>
    <definedName name="Excel_BuiltIn_Print_Area_4_1_8_4_1">"$#REF!.$A$2:$H$34"</definedName>
    <definedName name="Excel_BuiltIn_Print_Area_4_1_8_4_1___0">"$#REF!.$A$1:$H$39"</definedName>
    <definedName name="Excel_BuiltIn_Print_Area_4_1_8_4_1_1">"$#REF!.$A$2:$H$34"</definedName>
    <definedName name="Excel_BuiltIn_Print_Area_4_1_8_4_1_1___0">"$#REF!.$A$1:$H$39"</definedName>
    <definedName name="Excel_BuiltIn_Print_Area_4_1_8_4_1_1_12">"$#REF!.$A$2:$H$34"</definedName>
    <definedName name="Excel_BuiltIn_Print_Area_4_1_8_4_1_1_5">"$#REF!.$A$1:$H$44"</definedName>
    <definedName name="Excel_BuiltIn_Print_Area_4_1_8_4_1_12">"$#REF!.$A$2:$H$34"</definedName>
    <definedName name="Excel_BuiltIn_Print_Area_4_1_8_4_1_5">"$#REF!.$A$1:$H$44"</definedName>
    <definedName name="Excel_BuiltIn_Print_Area_4_1_8_4_12">"$#REF!.$A$2:$H$32"</definedName>
    <definedName name="Excel_BuiltIn_Print_Area_4_1_8_4_5">"$#REF!.$A$1:$H$41"</definedName>
    <definedName name="Excel_BuiltIn_Print_Area_4_1_8_5">"$#REF!.$A$2:$H$34"</definedName>
    <definedName name="Excel_BuiltIn_Print_Area_4_1_8_5___0">"$#REF!.$A$1:$I$41"</definedName>
    <definedName name="Excel_BuiltIn_Print_Area_4_1_8_5_1">"$#REF!.$A$1:$H$39"</definedName>
    <definedName name="Excel_BuiltIn_Print_Area_4_1_8_5_12">"$#REF!.$A$2:$H$34"</definedName>
    <definedName name="Excel_BuiltIn_Print_Area_4_1_8_5_5">"$#REF!.$A$1:$H$44"</definedName>
    <definedName name="Excel_BuiltIn_Print_Area_4_1_9">"$#REF!.$A$2:$I$31"</definedName>
    <definedName name="Excel_BuiltIn_Print_Area_4_1_9___0">"$#REF!.$A$1:$I$34"</definedName>
    <definedName name="Excel_BuiltIn_Print_Area_4_1_9___0___0">"$#REF!.$A$1:$H$34"</definedName>
    <definedName name="Excel_BuiltIn_Print_Area_4_1_9___0___12">"$#REF!.$A$2:$H$31"</definedName>
    <definedName name="Excel_BuiltIn_Print_Area_4_1_9___0_12">"$#REF!.$A$2:$H$31"</definedName>
    <definedName name="Excel_BuiltIn_Print_Area_4_1_9___0_5">"$#REF!.$A$1:$H$39"</definedName>
    <definedName name="Excel_BuiltIn_Print_Area_4_1_9_11">"$#REF!.$A$2:$H$32"</definedName>
    <definedName name="Excel_BuiltIn_Print_Area_4_1_9_11___0">"$#REF!.$A$1:$H$37"</definedName>
    <definedName name="Excel_BuiltIn_Print_Area_4_1_9_11_12">"$#REF!.$A$2:$H$32"</definedName>
    <definedName name="Excel_BuiltIn_Print_Area_4_1_9_11_5">"$#REF!.$A$1:$H$42"</definedName>
    <definedName name="Excel_BuiltIn_Print_Area_4_1_9_12">"$#REF!.$A$2:$I$31"</definedName>
    <definedName name="Excel_BuiltIn_Print_Area_4_1_9_4">"$#REF!.$A$2:$H$31"</definedName>
    <definedName name="Excel_BuiltIn_Print_Area_4_1_9_4___0">"$#REF!.$A$1:$H$34"</definedName>
    <definedName name="Excel_BuiltIn_Print_Area_4_1_9_4_1">"$#REF!.$A$2:$H$32"</definedName>
    <definedName name="Excel_BuiltIn_Print_Area_4_1_9_4_1___0">"$#REF!.$A$1:$H$37"</definedName>
    <definedName name="Excel_BuiltIn_Print_Area_4_1_9_4_1_1">"$#REF!.$A$2:$H$32"</definedName>
    <definedName name="Excel_BuiltIn_Print_Area_4_1_9_4_1_1___0">"$#REF!.$A$1:$H$37"</definedName>
    <definedName name="Excel_BuiltIn_Print_Area_4_1_9_4_1_1_12">"$#REF!.$A$2:$H$32"</definedName>
    <definedName name="Excel_BuiltIn_Print_Area_4_1_9_4_1_1_5">"$#REF!.$A$1:$H$42"</definedName>
    <definedName name="Excel_BuiltIn_Print_Area_4_1_9_4_1_12">"$#REF!.$A$2:$H$32"</definedName>
    <definedName name="Excel_BuiltIn_Print_Area_4_1_9_4_1_5">"$#REF!.$A$1:$H$42"</definedName>
    <definedName name="Excel_BuiltIn_Print_Area_4_1_9_4_12">"$#REF!.$A$2:$H$31"</definedName>
    <definedName name="Excel_BuiltIn_Print_Area_4_1_9_4_5">"$#REF!.$A$1:$H$39"</definedName>
    <definedName name="Excel_BuiltIn_Print_Area_4_1_9_5">"$#REF!.$A$2:$H$32"</definedName>
    <definedName name="Excel_BuiltIn_Print_Area_4_1_9_5___0">"$#REF!.$A$1:$I$39"</definedName>
    <definedName name="Excel_BuiltIn_Print_Area_4_1_9_5_1">"$#REF!.$A$1:$H$37"</definedName>
    <definedName name="Excel_BuiltIn_Print_Area_4_1_9_5_12">"$#REF!.$A$2:$H$32"</definedName>
    <definedName name="Excel_BuiltIn_Print_Area_4_1_9_5_5">"$#REF!.$A$1:$H$42"</definedName>
    <definedName name="Excel_BuiltIn_Print_Area_4_2">"$#REF!.$A$2:$G$92"</definedName>
    <definedName name="Excel_BuiltIn_Print_Area_5___0">"$#REF!.$A$2:$I$42"</definedName>
    <definedName name="Excel_BuiltIn_Print_Area_5_1">"$#REF!.$A$2:$I$42"</definedName>
    <definedName name="Excel_BuiltIn_Print_Area_5_1___0">"$#REF!.$A$2:$G$91"</definedName>
    <definedName name="Excel_BuiltIn_Print_Area_5_1___0_1">"$#REF!.$A$1:$G$98"</definedName>
    <definedName name="Excel_BuiltIn_Print_Area_5_1___12">"$#REF!.$A$2:$G$93"</definedName>
    <definedName name="Excel_BuiltIn_Print_Area_5_1_12">"$#REF!.$A$2:$G$93"</definedName>
    <definedName name="Excel_BuiltIn_Print_Area_5_1_5">"$#REF!.$A$1:$G$102"</definedName>
    <definedName name="Excel_BuiltIn_Print_Area_5_2">"$#REF!.$A$2:$I$46"</definedName>
    <definedName name="Excel_BuiltIn_Print_Area_6___0">"$#REF!.$A$2:$G$93"</definedName>
    <definedName name="Excel_BuiltIn_Print_Area_6___0___0">"$#REF!.$A$1:$G$97"</definedName>
    <definedName name="Excel_BuiltIn_Print_Area_6___0___12">"$#REF!.$A$2:$G$92"</definedName>
    <definedName name="Excel_BuiltIn_Print_Area_6___0_12">"$#REF!.$A$2:$G$92"</definedName>
    <definedName name="Excel_BuiltIn_Print_Area_6___0_5">"$#REF!.$A$1:$G$101"</definedName>
    <definedName name="Excel_BuiltIn_Print_Area_6_1" localSheetId="6">#REF!</definedName>
    <definedName name="Excel_BuiltIn_Print_Area_6_1" localSheetId="11">#REF!</definedName>
    <definedName name="Excel_BuiltIn_Print_Area_6_1" localSheetId="4">#REF!</definedName>
    <definedName name="Excel_BuiltIn_Print_Area_6_1" localSheetId="5">#REF!</definedName>
    <definedName name="Excel_BuiltIn_Print_Area_6_1" localSheetId="13">#REF!</definedName>
    <definedName name="Excel_BuiltIn_Print_Area_6_1" localSheetId="9">#REF!</definedName>
    <definedName name="Excel_BuiltIn_Print_Area_6_1" localSheetId="12">#REF!</definedName>
    <definedName name="Excel_BuiltIn_Print_Area_6_1" localSheetId="10">#REF!</definedName>
    <definedName name="Excel_BuiltIn_Print_Area_6_1" localSheetId="1">#REF!</definedName>
    <definedName name="Excel_BuiltIn_Print_Area_6_1" localSheetId="7">#REF!</definedName>
    <definedName name="Excel_BuiltIn_Print_Area_6_1">#REF!</definedName>
    <definedName name="Excel_BuiltIn_Print_Area_6_1___0">"$#REF!.$A$2:$I$51"</definedName>
    <definedName name="Excel_BuiltIn_Print_Area_6_1___0___0">"$#REF!.$A$1:$G$97"</definedName>
    <definedName name="Excel_BuiltIn_Print_Area_6_1___0___12">"$#REF!.$A$2:$G$92"</definedName>
    <definedName name="Excel_BuiltIn_Print_Area_6_1___0_1">"$#REF!.$A$1:$G$97"</definedName>
    <definedName name="Excel_BuiltIn_Print_Area_6_1___0_12">"$#REF!.$A$2:$G$92"</definedName>
    <definedName name="Excel_BuiltIn_Print_Area_6_1___0_5">"$#REF!.$A$1:$G$101"</definedName>
    <definedName name="Excel_BuiltIn_Print_Area_6_1___12">"$#REF!.$A$2:$G$92"</definedName>
    <definedName name="Excel_BuiltIn_Print_Area_6_1_1" localSheetId="6">#REF!</definedName>
    <definedName name="Excel_BuiltIn_Print_Area_6_1_1" localSheetId="11">#REF!</definedName>
    <definedName name="Excel_BuiltIn_Print_Area_6_1_1" localSheetId="4">#REF!</definedName>
    <definedName name="Excel_BuiltIn_Print_Area_6_1_1" localSheetId="5">#REF!</definedName>
    <definedName name="Excel_BuiltIn_Print_Area_6_1_1" localSheetId="13">#REF!</definedName>
    <definedName name="Excel_BuiltIn_Print_Area_6_1_1" localSheetId="9">#REF!</definedName>
    <definedName name="Excel_BuiltIn_Print_Area_6_1_1" localSheetId="12">#REF!</definedName>
    <definedName name="Excel_BuiltIn_Print_Area_6_1_1" localSheetId="10">#REF!</definedName>
    <definedName name="Excel_BuiltIn_Print_Area_6_1_1" localSheetId="1">#REF!</definedName>
    <definedName name="Excel_BuiltIn_Print_Area_6_1_1" localSheetId="7">#REF!</definedName>
    <definedName name="Excel_BuiltIn_Print_Area_6_1_1">#REF!</definedName>
    <definedName name="Excel_BuiltIn_Print_Area_6_1_1___0">"$#REF!.$A$1:$G$98"</definedName>
    <definedName name="Excel_BuiltIn_Print_Area_6_1_1_1">"$#REF!.$A$2:$G$93"</definedName>
    <definedName name="Excel_BuiltIn_Print_Area_6_1_1_1_1">"$#REF!.$A$2:$G$93"</definedName>
    <definedName name="Excel_BuiltIn_Print_Area_6_1_1_12">"$#REF!.$A$2:$G$93"</definedName>
    <definedName name="Excel_BuiltIn_Print_Area_6_1_1_5">"$#REF!.$A$1:$G$102"</definedName>
    <definedName name="Excel_BuiltIn_Print_Area_6_1_12">"$#REF!.$A$2:$G$92"</definedName>
    <definedName name="Excel_BuiltIn_Print_Area_6_1_4">"$#REF!.$A$2:$G$93"</definedName>
    <definedName name="Excel_BuiltIn_Print_Area_6_1_4___0">"$#REF!.$A$1:$G$98"</definedName>
    <definedName name="Excel_BuiltIn_Print_Area_6_1_4_12">"$#REF!.$A$2:$G$93"</definedName>
    <definedName name="Excel_BuiltIn_Print_Area_6_1_4_5">"$#REF!.$A$1:$G$102"</definedName>
    <definedName name="Excel_BuiltIn_Print_Area_6_1_5">"$#REF!.$A$1:$G$101"</definedName>
    <definedName name="Excel_BuiltIn_Print_Area_6_2">"$#REF!.$A$1:$G$102"</definedName>
    <definedName name="Excel_BuiltIn_Print_Area_6_4">"$#REF!.$A$2:$G$94"</definedName>
    <definedName name="Excel_BuiltIn_Print_Area_6_4___0">"$#REF!.$A$1:$G$99"</definedName>
    <definedName name="Excel_BuiltIn_Print_Area_6_4_1">"$#REF!.$A$2:$G$95"</definedName>
    <definedName name="Excel_BuiltIn_Print_Area_6_4_1___0">"$#REF!.$A$1:$G$100"</definedName>
    <definedName name="Excel_BuiltIn_Print_Area_6_4_1_12">"$#REF!.$A$2:$G$95"</definedName>
    <definedName name="Excel_BuiltIn_Print_Area_6_4_1_5">"$#REF!.$A$1:$G$104"</definedName>
    <definedName name="Excel_BuiltIn_Print_Area_6_4_12">"$#REF!.$A$2:$G$94"</definedName>
    <definedName name="Excel_BuiltIn_Print_Area_6_4_4">"$#REF!.$A$2:$G$95"</definedName>
    <definedName name="Excel_BuiltIn_Print_Area_6_4_4___0">"$#REF!.$A$1:$G$100"</definedName>
    <definedName name="Excel_BuiltIn_Print_Area_6_4_4_12">"$#REF!.$A$2:$G$95"</definedName>
    <definedName name="Excel_BuiltIn_Print_Area_6_4_4_5">"$#REF!.$A$1:$G$104"</definedName>
    <definedName name="Excel_BuiltIn_Print_Area_6_4_5">"$#REF!.$A$1:$G$103"</definedName>
    <definedName name="Excel_BuiltIn_Print_Area_7___0">NA()</definedName>
    <definedName name="Excel_BuiltIn_Print_Area_7___3">NA()</definedName>
    <definedName name="Excel_BuiltIn_Print_Area_7___6">NA()</definedName>
    <definedName name="Excel_BuiltIn_Print_Area_7_1" localSheetId="6">#REF!</definedName>
    <definedName name="Excel_BuiltIn_Print_Area_7_1" localSheetId="11">#REF!</definedName>
    <definedName name="Excel_BuiltIn_Print_Area_7_1" localSheetId="4">#REF!</definedName>
    <definedName name="Excel_BuiltIn_Print_Area_7_1" localSheetId="5">#REF!</definedName>
    <definedName name="Excel_BuiltIn_Print_Area_7_1" localSheetId="13">#REF!</definedName>
    <definedName name="Excel_BuiltIn_Print_Area_7_1" localSheetId="9">#REF!</definedName>
    <definedName name="Excel_BuiltIn_Print_Area_7_1" localSheetId="12">#REF!</definedName>
    <definedName name="Excel_BuiltIn_Print_Area_7_1" localSheetId="10">#REF!</definedName>
    <definedName name="Excel_BuiltIn_Print_Area_7_1" localSheetId="1">#REF!</definedName>
    <definedName name="Excel_BuiltIn_Print_Area_7_1" localSheetId="7">#REF!</definedName>
    <definedName name="Excel_BuiltIn_Print_Area_7_1">#REF!</definedName>
    <definedName name="Excel_BuiltIn_Print_Area_7_1_1">"$#REF!.$A$1:$H$41"</definedName>
    <definedName name="Excel_BuiltIn_Print_Area_7_9">NA()</definedName>
    <definedName name="Excel_BuiltIn_Print_Area_7_9___0">NA()</definedName>
    <definedName name="Excel_BuiltIn_Print_Area_8___0">"$#REF!.$A$2:$H$30"</definedName>
    <definedName name="Excel_BuiltIn_Print_Area_8_1">"$#REF!.$A$1:$H$38"</definedName>
    <definedName name="Excel_BuiltIn_Print_Area_8_1___0">"$#REF!.$A$2:$H$42"</definedName>
    <definedName name="Excel_BuiltIn_Print_Area_8_1___0___0">"$#REF!.$A$1:$H$37"</definedName>
    <definedName name="Excel_BuiltIn_Print_Area_8_1___0___0___0">"$#REF!.$A$1:$H$34"</definedName>
    <definedName name="Excel_BuiltIn_Print_Area_8_1___0___12">"$#REF!.$A$2:$H$31"</definedName>
    <definedName name="Excel_BuiltIn_Print_Area_8_1___0___2">"$#REF!.$A$1:$H$34"</definedName>
    <definedName name="Excel_BuiltIn_Print_Area_8_1___0_1">"$#REF!.$A$1:$H$38"</definedName>
    <definedName name="Excel_BuiltIn_Print_Area_8_1___0_12">"$#REF!.$A$2:$H$31"</definedName>
    <definedName name="Excel_BuiltIn_Print_Area_8_1___0_2">"$#REF!.$A$1:$H$34"</definedName>
    <definedName name="Excel_BuiltIn_Print_Area_8_1___0_5">"$#REF!.$A$1:$H$39"</definedName>
    <definedName name="Excel_BuiltIn_Print_Area_8_1___12">"$#REF!.$A$2:$H$32"</definedName>
    <definedName name="Excel_BuiltIn_Print_Area_8_1_1" localSheetId="6">#REF!</definedName>
    <definedName name="Excel_BuiltIn_Print_Area_8_1_1" localSheetId="11">#REF!</definedName>
    <definedName name="Excel_BuiltIn_Print_Area_8_1_1" localSheetId="4">#REF!</definedName>
    <definedName name="Excel_BuiltIn_Print_Area_8_1_1" localSheetId="5">#REF!</definedName>
    <definedName name="Excel_BuiltIn_Print_Area_8_1_1" localSheetId="13">#REF!</definedName>
    <definedName name="Excel_BuiltIn_Print_Area_8_1_1" localSheetId="9">#REF!</definedName>
    <definedName name="Excel_BuiltIn_Print_Area_8_1_1" localSheetId="12">#REF!</definedName>
    <definedName name="Excel_BuiltIn_Print_Area_8_1_1" localSheetId="10">#REF!</definedName>
    <definedName name="Excel_BuiltIn_Print_Area_8_1_1" localSheetId="1">#REF!</definedName>
    <definedName name="Excel_BuiltIn_Print_Area_8_1_1" localSheetId="7">#REF!</definedName>
    <definedName name="Excel_BuiltIn_Print_Area_8_1_1">#REF!</definedName>
    <definedName name="Excel_BuiltIn_Print_Area_8_1_1___0">"$#REF!.$A$1:$H$34"</definedName>
    <definedName name="Excel_BuiltIn_Print_Area_8_1_1___12">"$#REF!.$A$2:$H$31"</definedName>
    <definedName name="Excel_BuiltIn_Print_Area_8_1_1_1">"$#REF!.$A$2:$H$30"</definedName>
    <definedName name="Excel_BuiltIn_Print_Area_8_1_1_1_1">"$#REF!.$A$1:$H$37"</definedName>
    <definedName name="Excel_BuiltIn_Print_Area_8_1_1_1_1_1">"$#REF!.$A$1:$H$34"</definedName>
    <definedName name="Excel_BuiltIn_Print_Area_8_1_1_12">"$#REF!.$A$2:$H$31"</definedName>
    <definedName name="Excel_BuiltIn_Print_Area_8_1_1_2">"$#REF!.$A$1:$H$37"</definedName>
    <definedName name="Excel_BuiltIn_Print_Area_8_1_1_5">"$#REF!.$A$1:$H$39"</definedName>
    <definedName name="Excel_BuiltIn_Print_Area_8_1_1_8" localSheetId="6">#REF!</definedName>
    <definedName name="Excel_BuiltIn_Print_Area_8_1_1_8" localSheetId="11">#REF!</definedName>
    <definedName name="Excel_BuiltIn_Print_Area_8_1_1_8" localSheetId="4">#REF!</definedName>
    <definedName name="Excel_BuiltIn_Print_Area_8_1_1_8" localSheetId="5">#REF!</definedName>
    <definedName name="Excel_BuiltIn_Print_Area_8_1_1_8" localSheetId="13">#REF!</definedName>
    <definedName name="Excel_BuiltIn_Print_Area_8_1_1_8" localSheetId="9">#REF!</definedName>
    <definedName name="Excel_BuiltIn_Print_Area_8_1_1_8" localSheetId="12">#REF!</definedName>
    <definedName name="Excel_BuiltIn_Print_Area_8_1_1_8" localSheetId="10">#REF!</definedName>
    <definedName name="Excel_BuiltIn_Print_Area_8_1_1_8" localSheetId="1">#REF!</definedName>
    <definedName name="Excel_BuiltIn_Print_Area_8_1_1_8" localSheetId="7">#REF!</definedName>
    <definedName name="Excel_BuiltIn_Print_Area_8_1_1_8">#REF!</definedName>
    <definedName name="Excel_BuiltIn_Print_Area_8_1_12">"$#REF!.$A$2:$H$32"</definedName>
    <definedName name="Excel_BuiltIn_Print_Area_8_1_4">"$#REF!.$A$2:$H$31"</definedName>
    <definedName name="Excel_BuiltIn_Print_Area_8_1_4___0">"$#REF!.$A$1:$H$34"</definedName>
    <definedName name="Excel_BuiltIn_Print_Area_8_1_4_1">"$#REF!.$A$2:$H$32"</definedName>
    <definedName name="Excel_BuiltIn_Print_Area_8_1_4_1___0">"$#REF!.$A$1:$H$37"</definedName>
    <definedName name="Excel_BuiltIn_Print_Area_8_1_4_1_1">"$#REF!.$A$2:$H$32"</definedName>
    <definedName name="Excel_BuiltIn_Print_Area_8_1_4_1_1___0">"$#REF!.$A$1:$H$37"</definedName>
    <definedName name="Excel_BuiltIn_Print_Area_8_1_4_1_1_12">"$#REF!.$A$2:$H$32"</definedName>
    <definedName name="Excel_BuiltIn_Print_Area_8_1_4_1_1_5">"$#REF!.$A$1:$H$42"</definedName>
    <definedName name="Excel_BuiltIn_Print_Area_8_1_4_1_12">"$#REF!.$A$2:$H$32"</definedName>
    <definedName name="Excel_BuiltIn_Print_Area_8_1_4_1_5">"$#REF!.$A$1:$H$42"</definedName>
    <definedName name="Excel_BuiltIn_Print_Area_8_1_4_12">"$#REF!.$A$2:$H$31"</definedName>
    <definedName name="Excel_BuiltIn_Print_Area_8_1_4_5">"$#REF!.$A$1:$H$39"</definedName>
    <definedName name="Excel_BuiltIn_Print_Area_8_1_5">"$#REF!.$A$1:$H$42"</definedName>
    <definedName name="Excel_BuiltIn_Print_Area_8_2">"$#REF!.$A$2:$H$30"</definedName>
    <definedName name="Excel_BuiltIn_Print_Area_9___9" localSheetId="6">#REF!</definedName>
    <definedName name="Excel_BuiltIn_Print_Area_9___9" localSheetId="11">#REF!</definedName>
    <definedName name="Excel_BuiltIn_Print_Area_9___9" localSheetId="4">#REF!</definedName>
    <definedName name="Excel_BuiltIn_Print_Area_9___9" localSheetId="5">#REF!</definedName>
    <definedName name="Excel_BuiltIn_Print_Area_9___9" localSheetId="13">#REF!</definedName>
    <definedName name="Excel_BuiltIn_Print_Area_9___9" localSheetId="9">#REF!</definedName>
    <definedName name="Excel_BuiltIn_Print_Area_9___9" localSheetId="12">#REF!</definedName>
    <definedName name="Excel_BuiltIn_Print_Area_9___9" localSheetId="10">#REF!</definedName>
    <definedName name="Excel_BuiltIn_Print_Area_9___9" localSheetId="1">#REF!</definedName>
    <definedName name="Excel_BuiltIn_Print_Area_9___9" localSheetId="7">#REF!</definedName>
    <definedName name="Excel_BuiltIn_Print_Area_9___9">#REF!</definedName>
    <definedName name="Excel_BuiltIn_Print_Area_9___9_8">"$#REF!.$B$1:$H$31"</definedName>
    <definedName name="Excel_BuiltIn_Print_Area_9_1" localSheetId="6">#REF!</definedName>
    <definedName name="Excel_BuiltIn_Print_Area_9_1" localSheetId="11">#REF!</definedName>
    <definedName name="Excel_BuiltIn_Print_Area_9_1" localSheetId="4">#REF!</definedName>
    <definedName name="Excel_BuiltIn_Print_Area_9_1" localSheetId="5">#REF!</definedName>
    <definedName name="Excel_BuiltIn_Print_Area_9_1" localSheetId="13">#REF!</definedName>
    <definedName name="Excel_BuiltIn_Print_Area_9_1" localSheetId="9">#REF!</definedName>
    <definedName name="Excel_BuiltIn_Print_Area_9_1" localSheetId="12">#REF!</definedName>
    <definedName name="Excel_BuiltIn_Print_Area_9_1" localSheetId="10">#REF!</definedName>
    <definedName name="Excel_BuiltIn_Print_Area_9_1" localSheetId="1">#REF!</definedName>
    <definedName name="Excel_BuiltIn_Print_Area_9_1" localSheetId="7">#REF!</definedName>
    <definedName name="Excel_BuiltIn_Print_Area_9_1">#REF!</definedName>
    <definedName name="Excel_BuiltIn_Print_Area_9_1_1" localSheetId="6">#REF!</definedName>
    <definedName name="Excel_BuiltIn_Print_Area_9_1_1" localSheetId="11">#REF!</definedName>
    <definedName name="Excel_BuiltIn_Print_Area_9_1_1" localSheetId="4">#REF!</definedName>
    <definedName name="Excel_BuiltIn_Print_Area_9_1_1" localSheetId="5">#REF!</definedName>
    <definedName name="Excel_BuiltIn_Print_Area_9_1_1" localSheetId="13">#REF!</definedName>
    <definedName name="Excel_BuiltIn_Print_Area_9_1_1" localSheetId="9">#REF!</definedName>
    <definedName name="Excel_BuiltIn_Print_Area_9_1_1" localSheetId="12">#REF!</definedName>
    <definedName name="Excel_BuiltIn_Print_Area_9_1_1" localSheetId="10">#REF!</definedName>
    <definedName name="Excel_BuiltIn_Print_Area_9_1_1" localSheetId="1">#REF!</definedName>
    <definedName name="Excel_BuiltIn_Print_Area_9_1_1" localSheetId="7">#REF!</definedName>
    <definedName name="Excel_BuiltIn_Print_Area_9_1_1">#REF!</definedName>
    <definedName name="Excel_BuiltIn_Print_Area_9_1_1_1" localSheetId="6">#REF!</definedName>
    <definedName name="Excel_BuiltIn_Print_Area_9_1_1_1" localSheetId="11">#REF!</definedName>
    <definedName name="Excel_BuiltIn_Print_Area_9_1_1_1" localSheetId="4">#REF!</definedName>
    <definedName name="Excel_BuiltIn_Print_Area_9_1_1_1" localSheetId="5">#REF!</definedName>
    <definedName name="Excel_BuiltIn_Print_Area_9_1_1_1" localSheetId="13">#REF!</definedName>
    <definedName name="Excel_BuiltIn_Print_Area_9_1_1_1" localSheetId="9">#REF!</definedName>
    <definedName name="Excel_BuiltIn_Print_Area_9_1_1_1" localSheetId="12">#REF!</definedName>
    <definedName name="Excel_BuiltIn_Print_Area_9_1_1_1" localSheetId="10">#REF!</definedName>
    <definedName name="Excel_BuiltIn_Print_Area_9_1_1_1" localSheetId="1">#REF!</definedName>
    <definedName name="Excel_BuiltIn_Print_Area_9_1_1_1" localSheetId="7">#REF!</definedName>
    <definedName name="Excel_BuiltIn_Print_Area_9_1_1_1">#REF!</definedName>
    <definedName name="Excel_BuiltIn_Print_Area_9_1_1_1_1" localSheetId="6">#REF!</definedName>
    <definedName name="Excel_BuiltIn_Print_Area_9_1_1_1_1" localSheetId="11">#REF!</definedName>
    <definedName name="Excel_BuiltIn_Print_Area_9_1_1_1_1" localSheetId="4">#REF!</definedName>
    <definedName name="Excel_BuiltIn_Print_Area_9_1_1_1_1" localSheetId="13">#REF!</definedName>
    <definedName name="Excel_BuiltIn_Print_Area_9_1_1_1_1" localSheetId="9">#REF!</definedName>
    <definedName name="Excel_BuiltIn_Print_Area_9_1_1_1_1" localSheetId="12">#REF!</definedName>
    <definedName name="Excel_BuiltIn_Print_Area_9_1_1_1_1" localSheetId="10">#REF!</definedName>
    <definedName name="Excel_BuiltIn_Print_Area_9_1_1_1_1" localSheetId="1">#REF!</definedName>
    <definedName name="Excel_BuiltIn_Print_Area_9_1_1_1_1" localSheetId="7">#REF!</definedName>
    <definedName name="Excel_BuiltIn_Print_Area_9_1_1_1_1">#REF!</definedName>
    <definedName name="Excel_BuiltIn_Print_Area_9_1_1_1_1_1" localSheetId="6">#REF!</definedName>
    <definedName name="Excel_BuiltIn_Print_Area_9_1_1_1_1_1" localSheetId="11">#REF!</definedName>
    <definedName name="Excel_BuiltIn_Print_Area_9_1_1_1_1_1" localSheetId="4">#REF!</definedName>
    <definedName name="Excel_BuiltIn_Print_Area_9_1_1_1_1_1" localSheetId="13">#REF!</definedName>
    <definedName name="Excel_BuiltIn_Print_Area_9_1_1_1_1_1" localSheetId="9">#REF!</definedName>
    <definedName name="Excel_BuiltIn_Print_Area_9_1_1_1_1_1" localSheetId="12">#REF!</definedName>
    <definedName name="Excel_BuiltIn_Print_Area_9_1_1_1_1_1" localSheetId="10">#REF!</definedName>
    <definedName name="Excel_BuiltIn_Print_Area_9_1_1_1_1_1" localSheetId="1">#REF!</definedName>
    <definedName name="Excel_BuiltIn_Print_Area_9_1_1_1_1_1" localSheetId="7">#REF!</definedName>
    <definedName name="Excel_BuiltIn_Print_Area_9_1_1_1_1_1">#REF!</definedName>
    <definedName name="Excel_BuiltIn_Print_Area_9_1_1_1_1_1_1" localSheetId="6">#REF!</definedName>
    <definedName name="Excel_BuiltIn_Print_Area_9_1_1_1_1_1_1" localSheetId="11">#REF!</definedName>
    <definedName name="Excel_BuiltIn_Print_Area_9_1_1_1_1_1_1" localSheetId="4">#REF!</definedName>
    <definedName name="Excel_BuiltIn_Print_Area_9_1_1_1_1_1_1" localSheetId="13">#REF!</definedName>
    <definedName name="Excel_BuiltIn_Print_Area_9_1_1_1_1_1_1" localSheetId="9">#REF!</definedName>
    <definedName name="Excel_BuiltIn_Print_Area_9_1_1_1_1_1_1" localSheetId="12">#REF!</definedName>
    <definedName name="Excel_BuiltIn_Print_Area_9_1_1_1_1_1_1" localSheetId="10">#REF!</definedName>
    <definedName name="Excel_BuiltIn_Print_Area_9_1_1_1_1_1_1" localSheetId="1">#REF!</definedName>
    <definedName name="Excel_BuiltIn_Print_Area_9_1_1_1_1_1_1" localSheetId="7">#REF!</definedName>
    <definedName name="Excel_BuiltIn_Print_Area_9_1_1_1_1_1_1">#REF!</definedName>
    <definedName name="Excel_BuiltIn_Print_Area_9_1_1_1_1_1_1_1">"$#REF!.$A$1:$G$35"</definedName>
    <definedName name="Excel_BuiltIn_Print_Area_9_1_1_1_1_1_1_1_1">"$#REF!.$B$1:$H$32"</definedName>
    <definedName name="Excel_BuiltIn_Print_Area_9_1_1_1_8" localSheetId="6">#REF!</definedName>
    <definedName name="Excel_BuiltIn_Print_Area_9_1_1_1_8" localSheetId="11">#REF!</definedName>
    <definedName name="Excel_BuiltIn_Print_Area_9_1_1_1_8" localSheetId="4">#REF!</definedName>
    <definedName name="Excel_BuiltIn_Print_Area_9_1_1_1_8" localSheetId="5">#REF!</definedName>
    <definedName name="Excel_BuiltIn_Print_Area_9_1_1_1_8" localSheetId="13">#REF!</definedName>
    <definedName name="Excel_BuiltIn_Print_Area_9_1_1_1_8" localSheetId="9">#REF!</definedName>
    <definedName name="Excel_BuiltIn_Print_Area_9_1_1_1_8" localSheetId="12">#REF!</definedName>
    <definedName name="Excel_BuiltIn_Print_Area_9_1_1_1_8" localSheetId="10">#REF!</definedName>
    <definedName name="Excel_BuiltIn_Print_Area_9_1_1_1_8" localSheetId="1">#REF!</definedName>
    <definedName name="Excel_BuiltIn_Print_Area_9_1_1_1_8" localSheetId="7">#REF!</definedName>
    <definedName name="Excel_BuiltIn_Print_Area_9_1_1_1_8">#REF!</definedName>
    <definedName name="Excel_BuiltIn_Print_Area_9_1_1_8" localSheetId="6">#REF!</definedName>
    <definedName name="Excel_BuiltIn_Print_Area_9_1_1_8" localSheetId="11">#REF!</definedName>
    <definedName name="Excel_BuiltIn_Print_Area_9_1_1_8" localSheetId="4">#REF!</definedName>
    <definedName name="Excel_BuiltIn_Print_Area_9_1_1_8" localSheetId="5">#REF!</definedName>
    <definedName name="Excel_BuiltIn_Print_Area_9_1_1_8" localSheetId="13">#REF!</definedName>
    <definedName name="Excel_BuiltIn_Print_Area_9_1_1_8" localSheetId="9">#REF!</definedName>
    <definedName name="Excel_BuiltIn_Print_Area_9_1_1_8" localSheetId="12">#REF!</definedName>
    <definedName name="Excel_BuiltIn_Print_Area_9_1_1_8" localSheetId="10">#REF!</definedName>
    <definedName name="Excel_BuiltIn_Print_Area_9_1_1_8" localSheetId="1">#REF!</definedName>
    <definedName name="Excel_BuiltIn_Print_Area_9_1_1_8" localSheetId="7">#REF!</definedName>
    <definedName name="Excel_BuiltIn_Print_Area_9_1_1_8">#REF!</definedName>
    <definedName name="Excel_BuiltIn_Print_Area_9_1_8" localSheetId="6">#REF!</definedName>
    <definedName name="Excel_BuiltIn_Print_Area_9_1_8" localSheetId="11">#REF!</definedName>
    <definedName name="Excel_BuiltIn_Print_Area_9_1_8" localSheetId="4">#REF!</definedName>
    <definedName name="Excel_BuiltIn_Print_Area_9_1_8" localSheetId="5">#REF!</definedName>
    <definedName name="Excel_BuiltIn_Print_Area_9_1_8" localSheetId="13">#REF!</definedName>
    <definedName name="Excel_BuiltIn_Print_Area_9_1_8" localSheetId="9">#REF!</definedName>
    <definedName name="Excel_BuiltIn_Print_Area_9_1_8" localSheetId="12">#REF!</definedName>
    <definedName name="Excel_BuiltIn_Print_Area_9_1_8" localSheetId="10">#REF!</definedName>
    <definedName name="Excel_BuiltIn_Print_Area_9_1_8" localSheetId="1">#REF!</definedName>
    <definedName name="Excel_BuiltIn_Print_Area_9_1_8" localSheetId="7">#REF!</definedName>
    <definedName name="Excel_BuiltIn_Print_Area_9_1_8">#REF!</definedName>
    <definedName name="_xlnm.Print_Area" localSheetId="0">INDEX!$A$1:$I$56</definedName>
    <definedName name="_xlnm.Print_Area" localSheetId="11">미주!$A$1:$K$87</definedName>
    <definedName name="_xlnm.Print_Area" localSheetId="5">아시아!$A$1:$J$117</definedName>
    <definedName name="_xlnm.Print_Area" localSheetId="9">'유럽, 지중해'!$A$1:$L$115</definedName>
    <definedName name="_xlnm.Print_Area" localSheetId="8">일본!$A$1:$K$212</definedName>
    <definedName name="_xlnm.Print_Area" localSheetId="2">중국!$A$1:$K$202</definedName>
    <definedName name="_xlnm.Print_Area" localSheetId="12">중남미!$A$1:$K$104</definedName>
    <definedName name="_xlnm.Print_Area" localSheetId="10">중동!$A$1:$K$49</definedName>
    <definedName name="_xlnm.Print_Area" localSheetId="1">직원편성표!$A$1:$M$52</definedName>
    <definedName name="_xlnm.Print_Titles" localSheetId="6">'1아시아'!$1:$8</definedName>
    <definedName name="_xlnm.Print_Titles" localSheetId="11">미주!$1:$8</definedName>
    <definedName name="_xlnm.Print_Titles" localSheetId="4">베트남!$1:$8</definedName>
    <definedName name="_xlnm.Print_Titles" localSheetId="5">아시아!$1:$8</definedName>
    <definedName name="_xlnm.Print_Titles" localSheetId="13">'오세아니아, 아프리카'!$1:$8</definedName>
    <definedName name="_xlnm.Print_Titles" localSheetId="9">'유럽, 지중해'!$1:$8</definedName>
    <definedName name="_xlnm.Print_Titles" localSheetId="12">중남미!$1:$8</definedName>
    <definedName name="_xlnm.Print_Titles" localSheetId="10">중동!$1:$8</definedName>
    <definedName name="_xlnm.Print_Titles" localSheetId="7">'홍콩&amp;쉐코우'!$1:$8</definedName>
    <definedName name="ㅇ" localSheetId="1">#REF!</definedName>
    <definedName name="ㅇ">#REF!</definedName>
    <definedName name="ㅇ로" localSheetId="1">#REF!</definedName>
    <definedName name="ㅇ로">#REF!</definedName>
    <definedName name="ㅇㅇ" localSheetId="1">#REF!</definedName>
    <definedName name="ㅇㅇ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7" i="472" l="1"/>
  <c r="J66" i="472"/>
  <c r="J65" i="472"/>
  <c r="J60" i="472"/>
  <c r="J59" i="472"/>
  <c r="J58" i="472"/>
  <c r="J24" i="472"/>
  <c r="J23" i="472"/>
  <c r="J22" i="472"/>
  <c r="J17" i="472"/>
  <c r="J16" i="472"/>
  <c r="J15" i="472"/>
  <c r="J88" i="471"/>
  <c r="J87" i="471"/>
  <c r="J86" i="471"/>
  <c r="J85" i="471"/>
  <c r="J79" i="471"/>
  <c r="J78" i="471"/>
  <c r="J77" i="471"/>
  <c r="J76" i="471"/>
  <c r="J70" i="471"/>
  <c r="J69" i="471"/>
  <c r="J68" i="471"/>
  <c r="J67" i="471"/>
  <c r="J59" i="471"/>
  <c r="J58" i="471"/>
  <c r="J57" i="471"/>
  <c r="J56" i="471"/>
  <c r="J48" i="471"/>
  <c r="J47" i="471"/>
  <c r="J46" i="471"/>
  <c r="J45" i="471"/>
  <c r="J40" i="471"/>
  <c r="J39" i="471"/>
  <c r="J38" i="471"/>
  <c r="J37" i="471"/>
  <c r="J32" i="471"/>
  <c r="J31" i="471"/>
  <c r="J30" i="471"/>
  <c r="J29" i="471"/>
  <c r="J24" i="471"/>
  <c r="J23" i="471"/>
  <c r="J22" i="471"/>
  <c r="J21" i="471"/>
  <c r="J20" i="471"/>
  <c r="J19" i="471"/>
  <c r="J18" i="471"/>
  <c r="J17" i="471"/>
  <c r="J16" i="471"/>
  <c r="J15" i="471"/>
  <c r="J14" i="471"/>
  <c r="J209" i="473"/>
  <c r="G209" i="473"/>
  <c r="J208" i="473"/>
  <c r="G208" i="473"/>
  <c r="J207" i="473"/>
  <c r="G207" i="473"/>
  <c r="J201" i="473"/>
  <c r="G201" i="473"/>
  <c r="J200" i="473"/>
  <c r="G200" i="473"/>
  <c r="J199" i="473"/>
  <c r="G199" i="473"/>
  <c r="J193" i="473"/>
  <c r="G193" i="473"/>
  <c r="J192" i="473"/>
  <c r="G192" i="473"/>
  <c r="J191" i="473"/>
  <c r="G191" i="473"/>
  <c r="J185" i="473"/>
  <c r="G185" i="473"/>
  <c r="J184" i="473"/>
  <c r="G184" i="473"/>
  <c r="J183" i="473"/>
  <c r="G183" i="473"/>
  <c r="J177" i="473"/>
  <c r="J176" i="473"/>
  <c r="J175" i="473"/>
  <c r="G175" i="473"/>
  <c r="J169" i="473"/>
  <c r="G169" i="473"/>
  <c r="J168" i="473"/>
  <c r="G168" i="473"/>
  <c r="G167" i="473"/>
  <c r="J161" i="473"/>
  <c r="G161" i="473"/>
  <c r="J160" i="473"/>
  <c r="G160" i="473"/>
  <c r="J159" i="473"/>
  <c r="J167" i="473" s="1"/>
  <c r="G159" i="473"/>
  <c r="G153" i="473"/>
  <c r="G152" i="473"/>
  <c r="G151" i="473"/>
  <c r="J145" i="473"/>
  <c r="G145" i="473"/>
  <c r="J144" i="473"/>
  <c r="G144" i="473"/>
  <c r="J143" i="473"/>
  <c r="G143" i="473"/>
  <c r="J137" i="473"/>
  <c r="G137" i="473"/>
  <c r="J136" i="473"/>
  <c r="G136" i="473"/>
  <c r="J135" i="473"/>
  <c r="G135" i="473"/>
  <c r="G129" i="473"/>
  <c r="G128" i="473"/>
  <c r="G127" i="473"/>
  <c r="G121" i="473"/>
  <c r="G120" i="473"/>
  <c r="G119" i="473"/>
  <c r="G113" i="473"/>
  <c r="G112" i="473"/>
  <c r="G111" i="473"/>
  <c r="J105" i="473"/>
  <c r="G105" i="473"/>
  <c r="J104" i="473"/>
  <c r="G104" i="473"/>
  <c r="J103" i="473"/>
  <c r="G103" i="473"/>
  <c r="J102" i="473"/>
  <c r="G102" i="473"/>
  <c r="J96" i="473"/>
  <c r="G96" i="473"/>
  <c r="J95" i="473"/>
  <c r="G95" i="473"/>
  <c r="J94" i="473"/>
  <c r="G94" i="473"/>
  <c r="J93" i="473"/>
  <c r="G93" i="473"/>
  <c r="J88" i="473"/>
  <c r="J87" i="473"/>
  <c r="J86" i="473"/>
  <c r="J85" i="473"/>
  <c r="J84" i="473"/>
  <c r="J83" i="473"/>
  <c r="J77" i="473"/>
  <c r="G77" i="473"/>
  <c r="J76" i="473"/>
  <c r="G76" i="473"/>
  <c r="J75" i="473"/>
  <c r="G75" i="473"/>
  <c r="G69" i="473"/>
  <c r="G68" i="473"/>
  <c r="G58" i="473"/>
  <c r="G57" i="473"/>
  <c r="G47" i="473"/>
  <c r="G46" i="473"/>
  <c r="G36" i="473"/>
  <c r="G35" i="473"/>
  <c r="G25" i="473"/>
  <c r="G24" i="473"/>
  <c r="J175" i="461"/>
  <c r="J174" i="461"/>
  <c r="J173" i="461"/>
  <c r="J172" i="461"/>
  <c r="J163" i="461"/>
  <c r="J162" i="461"/>
  <c r="J161" i="461"/>
  <c r="J160" i="461"/>
  <c r="J151" i="461"/>
  <c r="J150" i="461"/>
  <c r="J149" i="461"/>
  <c r="J140" i="461"/>
  <c r="J139" i="461"/>
  <c r="J138" i="461"/>
  <c r="J129" i="461"/>
  <c r="J128" i="461"/>
  <c r="J127" i="461"/>
  <c r="J126" i="461"/>
  <c r="J117" i="461"/>
  <c r="J116" i="461"/>
  <c r="J115" i="461"/>
  <c r="J106" i="461"/>
  <c r="G106" i="461"/>
  <c r="J105" i="461"/>
  <c r="J104" i="461"/>
  <c r="G104" i="461"/>
  <c r="J103" i="461"/>
  <c r="G103" i="461"/>
  <c r="J94" i="461"/>
  <c r="J93" i="461"/>
  <c r="J92" i="461"/>
  <c r="J82" i="461"/>
  <c r="J81" i="461"/>
  <c r="J80" i="461"/>
  <c r="J79" i="461"/>
  <c r="J78" i="461"/>
  <c r="J77" i="461"/>
  <c r="J76" i="461"/>
  <c r="J66" i="461"/>
  <c r="J65" i="461"/>
  <c r="J64" i="461"/>
  <c r="J63" i="461"/>
  <c r="J54" i="461"/>
  <c r="J53" i="461"/>
  <c r="J52" i="461"/>
  <c r="J51" i="461"/>
  <c r="I31" i="461"/>
  <c r="I30" i="461"/>
  <c r="J25" i="461"/>
  <c r="J24" i="461"/>
  <c r="J23" i="461"/>
  <c r="J22" i="461"/>
  <c r="I21" i="461"/>
  <c r="I20" i="461"/>
</calcChain>
</file>

<file path=xl/sharedStrings.xml><?xml version="1.0" encoding="utf-8"?>
<sst xmlns="http://schemas.openxmlformats.org/spreadsheetml/2006/main" count="3593" uniqueCount="1365">
  <si>
    <t>* PIRAEUS</t>
    <phoneticPr fontId="100" type="noConversion"/>
  </si>
  <si>
    <t>* HAYDRPASA</t>
    <phoneticPr fontId="100" type="noConversion"/>
  </si>
  <si>
    <t>* KUMPORT</t>
    <phoneticPr fontId="100" type="noConversion"/>
  </si>
  <si>
    <t>* FOS (MARSEILLE)</t>
    <phoneticPr fontId="100" type="noConversion"/>
  </si>
  <si>
    <t>* GENOA</t>
    <phoneticPr fontId="100" type="noConversion"/>
  </si>
  <si>
    <t>* AUCKLAND</t>
    <phoneticPr fontId="100" type="noConversion"/>
  </si>
  <si>
    <t>* BRISBANE</t>
    <phoneticPr fontId="100" type="noConversion"/>
  </si>
  <si>
    <t>* MELBOURNE</t>
    <phoneticPr fontId="100" type="noConversion"/>
  </si>
  <si>
    <t>* SYDNEY</t>
    <phoneticPr fontId="100" type="noConversion"/>
  </si>
  <si>
    <t>* ALEXANDRIA</t>
    <phoneticPr fontId="100" type="noConversion"/>
  </si>
  <si>
    <t>* AQABA</t>
    <phoneticPr fontId="100" type="noConversion"/>
  </si>
  <si>
    <t>* DUBAI</t>
    <phoneticPr fontId="100" type="noConversion"/>
  </si>
  <si>
    <t xml:space="preserve"> MIDDLE EAST</t>
    <phoneticPr fontId="100" type="noConversion"/>
  </si>
  <si>
    <t>* CAPE TOWN</t>
    <phoneticPr fontId="100" type="noConversion"/>
  </si>
  <si>
    <t>* DURBAN</t>
    <phoneticPr fontId="100" type="noConversion"/>
  </si>
  <si>
    <t>* OAKLAND</t>
    <phoneticPr fontId="100" type="noConversion"/>
  </si>
  <si>
    <t>* LOS ANGELES</t>
    <phoneticPr fontId="100" type="noConversion"/>
  </si>
  <si>
    <t>*CHICAGO</t>
    <phoneticPr fontId="100" type="noConversion"/>
  </si>
  <si>
    <t>*SEATTLE</t>
    <phoneticPr fontId="100" type="noConversion"/>
  </si>
  <si>
    <t>* NEW YORK</t>
    <phoneticPr fontId="100" type="noConversion"/>
  </si>
  <si>
    <t xml:space="preserve"> NORTH AMERICA</t>
    <phoneticPr fontId="100" type="noConversion"/>
  </si>
  <si>
    <t>* COLOMBO</t>
    <phoneticPr fontId="100" type="noConversion"/>
  </si>
  <si>
    <t>* KARACHI</t>
    <phoneticPr fontId="100" type="noConversion"/>
  </si>
  <si>
    <t>* NEW DELHI</t>
    <phoneticPr fontId="100" type="noConversion"/>
  </si>
  <si>
    <t>* NHAVA SHEVA</t>
    <phoneticPr fontId="100" type="noConversion"/>
  </si>
  <si>
    <t>* BANGALORE</t>
    <phoneticPr fontId="100" type="noConversion"/>
  </si>
  <si>
    <t>* CHENNAI</t>
    <phoneticPr fontId="100" type="noConversion"/>
  </si>
  <si>
    <t xml:space="preserve"> WEST SOUTH ASIA</t>
    <phoneticPr fontId="100" type="noConversion"/>
  </si>
  <si>
    <t>* SURABAYA</t>
    <phoneticPr fontId="100" type="noConversion"/>
  </si>
  <si>
    <t>* JAKARTA</t>
    <phoneticPr fontId="100" type="noConversion"/>
  </si>
  <si>
    <t>* LAEM CHABANG</t>
    <phoneticPr fontId="100" type="noConversion"/>
  </si>
  <si>
    <t>* BANGKOK</t>
    <phoneticPr fontId="100" type="noConversion"/>
  </si>
  <si>
    <t>* MANILA (SOUTH / NORTH)</t>
    <phoneticPr fontId="100" type="noConversion"/>
  </si>
  <si>
    <t>* KAOHSIUNG</t>
    <phoneticPr fontId="100" type="noConversion"/>
  </si>
  <si>
    <t>* TAICHUNG</t>
    <phoneticPr fontId="100" type="noConversion"/>
  </si>
  <si>
    <t>* KEELUNG</t>
    <phoneticPr fontId="100" type="noConversion"/>
  </si>
  <si>
    <t>* HAIPHONG</t>
    <phoneticPr fontId="100" type="noConversion"/>
  </si>
  <si>
    <t>* HOCHIMINH</t>
    <phoneticPr fontId="100" type="noConversion"/>
  </si>
  <si>
    <t>* PENANG</t>
    <phoneticPr fontId="100" type="noConversion"/>
  </si>
  <si>
    <t>* PORT KELANG</t>
    <phoneticPr fontId="100" type="noConversion"/>
  </si>
  <si>
    <t>* NAGASAKI</t>
    <phoneticPr fontId="100" type="noConversion"/>
  </si>
  <si>
    <t>* CHIBA</t>
    <phoneticPr fontId="100" type="noConversion"/>
  </si>
  <si>
    <t>* SENDAI MIYAGI</t>
    <phoneticPr fontId="100" type="noConversion"/>
  </si>
  <si>
    <t>* AKITA</t>
    <phoneticPr fontId="100" type="noConversion"/>
  </si>
  <si>
    <t>* NIIGATA</t>
    <phoneticPr fontId="100" type="noConversion"/>
  </si>
  <si>
    <t>* KANAZAWA</t>
    <phoneticPr fontId="100" type="noConversion"/>
  </si>
  <si>
    <t>* SHIMIZU</t>
    <phoneticPr fontId="100" type="noConversion"/>
  </si>
  <si>
    <t>* MIZUSHIMA</t>
    <phoneticPr fontId="100" type="noConversion"/>
  </si>
  <si>
    <t>* IMABARI</t>
    <phoneticPr fontId="100" type="noConversion"/>
  </si>
  <si>
    <t>* MATSUYAMA</t>
    <phoneticPr fontId="100" type="noConversion"/>
  </si>
  <si>
    <t>* FUKUYAMA</t>
    <phoneticPr fontId="100" type="noConversion"/>
  </si>
  <si>
    <t>* TAKAMATSU</t>
    <phoneticPr fontId="100" type="noConversion"/>
  </si>
  <si>
    <t>* HIROSHIMA</t>
    <phoneticPr fontId="100" type="noConversion"/>
  </si>
  <si>
    <t>* HAKATA</t>
    <phoneticPr fontId="100" type="noConversion"/>
  </si>
  <si>
    <t>* MOJI</t>
    <phoneticPr fontId="100" type="noConversion"/>
  </si>
  <si>
    <t>* OSAKA</t>
    <phoneticPr fontId="100" type="noConversion"/>
  </si>
  <si>
    <t>* KOBE</t>
    <phoneticPr fontId="100" type="noConversion"/>
  </si>
  <si>
    <t>* NAGOYA</t>
    <phoneticPr fontId="100" type="noConversion"/>
  </si>
  <si>
    <t>* YOKOHAMA</t>
    <phoneticPr fontId="100" type="noConversion"/>
  </si>
  <si>
    <t>* TOKYO</t>
    <phoneticPr fontId="100" type="noConversion"/>
  </si>
  <si>
    <t xml:space="preserve"> JAPAN</t>
    <phoneticPr fontId="100" type="noConversion"/>
  </si>
  <si>
    <t>* YANTAI</t>
    <phoneticPr fontId="100" type="noConversion"/>
  </si>
  <si>
    <t>* XIAMEN</t>
    <phoneticPr fontId="100" type="noConversion"/>
  </si>
  <si>
    <t>* NINGBO</t>
    <phoneticPr fontId="100" type="noConversion"/>
  </si>
  <si>
    <t>* NANJING</t>
    <phoneticPr fontId="100" type="noConversion"/>
  </si>
  <si>
    <t>* QINGDAO</t>
    <phoneticPr fontId="100" type="noConversion"/>
  </si>
  <si>
    <t>* DALIAN</t>
    <phoneticPr fontId="100" type="noConversion"/>
  </si>
  <si>
    <t>* XINGANG</t>
    <phoneticPr fontId="100" type="noConversion"/>
  </si>
  <si>
    <t>* SHANGHAI</t>
    <phoneticPr fontId="100" type="noConversion"/>
  </si>
  <si>
    <t xml:space="preserve"> CHINA</t>
    <phoneticPr fontId="100" type="noConversion"/>
  </si>
  <si>
    <t>* HONG KONG</t>
    <phoneticPr fontId="100" type="noConversion"/>
  </si>
  <si>
    <t>* GOTHENBURG</t>
    <phoneticPr fontId="100" type="noConversion"/>
  </si>
  <si>
    <t>* AARHUS</t>
    <phoneticPr fontId="100" type="noConversion"/>
  </si>
  <si>
    <t>* COPENHAGEN</t>
    <phoneticPr fontId="100" type="noConversion"/>
  </si>
  <si>
    <t>* LE HAVRE</t>
    <phoneticPr fontId="100" type="noConversion"/>
  </si>
  <si>
    <t>* FELXISTOWE</t>
    <phoneticPr fontId="100" type="noConversion"/>
  </si>
  <si>
    <t>* HAMBURG</t>
    <phoneticPr fontId="100" type="noConversion"/>
  </si>
  <si>
    <t>* ANTWERPEN</t>
    <phoneticPr fontId="100" type="noConversion"/>
  </si>
  <si>
    <t>* ROTTERDAM</t>
    <phoneticPr fontId="100" type="noConversion"/>
  </si>
  <si>
    <t>* MONTREAL</t>
    <phoneticPr fontId="100" type="noConversion"/>
  </si>
  <si>
    <t>* TORONTO</t>
    <phoneticPr fontId="100" type="noConversion"/>
  </si>
  <si>
    <t>* VANCOUVER</t>
    <phoneticPr fontId="100" type="noConversion"/>
  </si>
  <si>
    <t xml:space="preserve"> LATIN AMERICA</t>
    <phoneticPr fontId="100" type="noConversion"/>
  </si>
  <si>
    <t>* BUDAPEST</t>
    <phoneticPr fontId="98" type="noConversion"/>
  </si>
  <si>
    <t>*HELSINKI</t>
    <phoneticPr fontId="98" type="noConversion"/>
  </si>
  <si>
    <t>* BARCELONA, VALENCIA</t>
    <phoneticPr fontId="100" type="noConversion"/>
  </si>
  <si>
    <t>*ASHDOD</t>
    <phoneticPr fontId="98" type="noConversion"/>
  </si>
  <si>
    <t>*OSLO</t>
    <phoneticPr fontId="98" type="noConversion"/>
  </si>
  <si>
    <t>CHINA</t>
    <phoneticPr fontId="98" type="noConversion"/>
  </si>
  <si>
    <t>ASIA</t>
    <phoneticPr fontId="98" type="noConversion"/>
  </si>
  <si>
    <t>JAPAN</t>
    <phoneticPr fontId="98" type="noConversion"/>
  </si>
  <si>
    <t>EUROPE</t>
    <phoneticPr fontId="98" type="noConversion"/>
  </si>
  <si>
    <t>MID EAST</t>
    <phoneticPr fontId="98" type="noConversion"/>
  </si>
  <si>
    <t>AMERICA</t>
    <phoneticPr fontId="98" type="noConversion"/>
  </si>
  <si>
    <t>LATIN</t>
    <phoneticPr fontId="98" type="noConversion"/>
  </si>
  <si>
    <t>OCEANIA</t>
    <phoneticPr fontId="98" type="noConversion"/>
  </si>
  <si>
    <t>AFRICA</t>
    <phoneticPr fontId="98" type="noConversion"/>
  </si>
  <si>
    <t>*VLADIVOSTOK</t>
    <phoneticPr fontId="98" type="noConversion"/>
  </si>
  <si>
    <t xml:space="preserve"> EUROPE, MEDSEA</t>
    <phoneticPr fontId="100" type="noConversion"/>
  </si>
  <si>
    <t xml:space="preserve"> AUSTRALIA, NEW ZEALAND,  SOUTH AFRICA</t>
    <phoneticPr fontId="100" type="noConversion"/>
  </si>
  <si>
    <t>* WELLINGTON/CHRISTCHURCH</t>
    <phoneticPr fontId="100" type="noConversion"/>
  </si>
  <si>
    <t>*PANAMA(C.F.Z)</t>
    <phoneticPr fontId="100" type="noConversion"/>
  </si>
  <si>
    <t>*DOMINICAN(CAUCEDO)</t>
    <phoneticPr fontId="98" type="noConversion"/>
  </si>
  <si>
    <t>*GUATEMALA</t>
    <phoneticPr fontId="98" type="noConversion"/>
  </si>
  <si>
    <t>*COSTARICA(SAN JOSE)</t>
    <phoneticPr fontId="98" type="noConversion"/>
  </si>
  <si>
    <t>*MEXICO(MANZANILLO)</t>
    <phoneticPr fontId="98" type="noConversion"/>
  </si>
  <si>
    <t>*COLOMBIA(BUENAVENTURA)</t>
    <phoneticPr fontId="98" type="noConversion"/>
  </si>
  <si>
    <t>*PERU(CALLAO)</t>
    <phoneticPr fontId="98" type="noConversion"/>
  </si>
  <si>
    <t>*ECUADOR(GUAYAQUIL)</t>
    <phoneticPr fontId="98" type="noConversion"/>
  </si>
  <si>
    <t>*CHILE(VALPARAISO)</t>
    <phoneticPr fontId="98" type="noConversion"/>
  </si>
  <si>
    <t>*CHILE(IQUIQUE)</t>
    <phoneticPr fontId="98" type="noConversion"/>
  </si>
  <si>
    <t>*BRAZIL(SANTOS)</t>
    <phoneticPr fontId="98" type="noConversion"/>
  </si>
  <si>
    <t>*BRAZIL(ITAJAI)</t>
    <phoneticPr fontId="98" type="noConversion"/>
  </si>
  <si>
    <t>*ARGENTINA(BUENOS AIRES)</t>
    <phoneticPr fontId="98" type="noConversion"/>
  </si>
  <si>
    <t>* PRAGUE</t>
    <phoneticPr fontId="98" type="noConversion"/>
  </si>
  <si>
    <t>* TOMAKOMAI</t>
    <phoneticPr fontId="98" type="noConversion"/>
  </si>
  <si>
    <t>* SHIMONOSEKI FERRY</t>
    <phoneticPr fontId="100" type="noConversion"/>
  </si>
  <si>
    <t>* OSAKA FERRY</t>
    <phoneticPr fontId="98" type="noConversion"/>
  </si>
  <si>
    <t>* SAKATA</t>
    <phoneticPr fontId="98" type="noConversion"/>
  </si>
  <si>
    <t>* QINGDAO FERRY</t>
    <phoneticPr fontId="98" type="noConversion"/>
  </si>
  <si>
    <t>* WEIHAI FERRY</t>
    <phoneticPr fontId="100" type="noConversion"/>
  </si>
  <si>
    <t>* CHATTOGRAM(BANGLADESH)</t>
    <phoneticPr fontId="100" type="noConversion"/>
  </si>
  <si>
    <t>** SCHEDULES ARE SUBJECT TO CHANGE WITH OR WITHOUT NOTICE **</t>
    <phoneticPr fontId="98" type="noConversion"/>
  </si>
  <si>
    <t>* WEIHAI</t>
    <phoneticPr fontId="98" type="noConversion"/>
  </si>
  <si>
    <t>SINOKOR</t>
  </si>
  <si>
    <t>america@faircon.co.kr</t>
  </si>
  <si>
    <t>lamerica@faircon.co.kr</t>
  </si>
  <si>
    <t>asia@faircon.co.kr</t>
  </si>
  <si>
    <t>* SIHANOUKVILLE</t>
    <phoneticPr fontId="100" type="noConversion"/>
  </si>
  <si>
    <t>SM</t>
  </si>
  <si>
    <t>직원편성표</t>
    <phoneticPr fontId="100" type="noConversion"/>
  </si>
  <si>
    <t>CS</t>
    <phoneticPr fontId="98" type="noConversion"/>
  </si>
  <si>
    <t xml:space="preserve"> SOUTH EAST ASIA</t>
    <phoneticPr fontId="100" type="noConversion"/>
  </si>
  <si>
    <t>** 스케줄 www.faircon.co.kr 에서도 확인 할 수 있습니다.</t>
    <phoneticPr fontId="98" type="noConversion"/>
  </si>
  <si>
    <t>!!주의 사항!!</t>
  </si>
  <si>
    <t>PORT</t>
  </si>
  <si>
    <t>VESSEL</t>
  </si>
  <si>
    <t>VOYAGE</t>
  </si>
  <si>
    <t>DOC CLS</t>
  </si>
  <si>
    <t>CARGO CLS</t>
  </si>
  <si>
    <t>BUSAN</t>
  </si>
  <si>
    <t>DANANG</t>
  </si>
  <si>
    <t>LINE</t>
  </si>
  <si>
    <t>반입지</t>
  </si>
  <si>
    <t>SKIP</t>
  </si>
  <si>
    <t>DOOWOO</t>
  </si>
  <si>
    <t>EAS</t>
  </si>
  <si>
    <t>SITC</t>
  </si>
  <si>
    <t>-</t>
  </si>
  <si>
    <t>WEIDONG</t>
  </si>
  <si>
    <t>TSLU</t>
  </si>
  <si>
    <t>ONE</t>
  </si>
  <si>
    <t>wonder1996@nate.com</t>
  </si>
  <si>
    <t>PENANG</t>
  </si>
  <si>
    <t>DOC 봉소연 사원(669)</t>
  </si>
  <si>
    <t>서울: 박지원 계장 TEL. 02-772-2586 / 봉소연 사원 TEL. 02-7722-669 FAX. 02-779-5306</t>
  </si>
  <si>
    <r>
      <t xml:space="preserve">EUROPE
</t>
    </r>
    <r>
      <rPr>
        <sz val="11"/>
        <color indexed="56"/>
        <rFont val="맑은 고딕"/>
        <family val="3"/>
        <charset val="129"/>
      </rPr>
      <t>FAX. 02-772-5078</t>
    </r>
    <phoneticPr fontId="98" type="noConversion"/>
  </si>
  <si>
    <t>rtsd4413@nate.com</t>
    <phoneticPr fontId="98" type="noConversion"/>
  </si>
  <si>
    <t>대한민국 국가대표 NEUTRAL NVOCC 페어콘라인</t>
    <phoneticPr fontId="98" type="noConversion"/>
  </si>
  <si>
    <t>경상남도 창원시 진해구 신항8로 321 페어허브물류㈜ / 장치장코드 : 03077099 부산본부세관 / 
TEL : 055-548-8725 / FAX : 055-548-8739 / 담당자 : 정경일 대리</t>
  </si>
  <si>
    <t>HAPAG</t>
  </si>
  <si>
    <t>MSC</t>
  </si>
  <si>
    <t>T.B.N(부킹가능/선명추후)</t>
  </si>
  <si>
    <t>XIN HE DA</t>
  </si>
  <si>
    <t>SURABAYA</t>
    <phoneticPr fontId="190" type="noConversion"/>
  </si>
  <si>
    <r>
      <rPr>
        <b/>
        <sz val="14"/>
        <color indexed="8"/>
        <rFont val="Arial"/>
        <family val="2"/>
      </rPr>
      <t xml:space="preserve">SURABAYA </t>
    </r>
    <r>
      <rPr>
        <b/>
        <sz val="11"/>
        <color indexed="8"/>
        <rFont val="Arial"/>
        <family val="2"/>
      </rPr>
      <t xml:space="preserve">
(BUSAN) </t>
    </r>
    <r>
      <rPr>
        <sz val="11"/>
        <color indexed="8"/>
        <rFont val="Arial"/>
        <family val="2"/>
      </rPr>
      <t>1</t>
    </r>
    <r>
      <rPr>
        <sz val="11"/>
        <color indexed="8"/>
        <rFont val="맑은 고딕"/>
        <family val="3"/>
        <charset val="129"/>
      </rPr>
      <t>항차</t>
    </r>
    <phoneticPr fontId="98" type="noConversion"/>
  </si>
  <si>
    <t>PORT</t>
    <phoneticPr fontId="98" type="noConversion"/>
  </si>
  <si>
    <t>CARGO CLS</t>
    <phoneticPr fontId="98" type="noConversion"/>
  </si>
  <si>
    <t>BUSAN</t>
    <phoneticPr fontId="98" type="noConversion"/>
  </si>
  <si>
    <t>반입지</t>
    <phoneticPr fontId="98" type="noConversion"/>
  </si>
  <si>
    <t>VOYAGE</t>
    <phoneticPr fontId="98" type="noConversion"/>
  </si>
  <si>
    <t>DOC CLS</t>
    <phoneticPr fontId="98" type="noConversion"/>
  </si>
  <si>
    <t>COLOMBO</t>
    <phoneticPr fontId="190" type="noConversion"/>
  </si>
  <si>
    <t>STAR EXPLORER</t>
  </si>
  <si>
    <t>서울: 신유경 계장 TEL. 02-7722-580 / 박지우 사원 TEL. 02-7722-602 FAX. 02-779-6800</t>
    <phoneticPr fontId="98" type="noConversion"/>
  </si>
  <si>
    <t>부킹, 서류: asia@faircon.co.kr</t>
    <phoneticPr fontId="98" type="noConversion"/>
  </si>
  <si>
    <t>VESSEL</t>
    <phoneticPr fontId="98" type="noConversion"/>
  </si>
  <si>
    <t>LINE</t>
    <phoneticPr fontId="98" type="noConversion"/>
  </si>
  <si>
    <r>
      <rPr>
        <b/>
        <sz val="16"/>
        <color indexed="8"/>
        <rFont val="Arial"/>
        <family val="2"/>
      </rPr>
      <t xml:space="preserve">SEMARANG
</t>
    </r>
    <r>
      <rPr>
        <b/>
        <sz val="14"/>
        <color indexed="8"/>
        <rFont val="Arial"/>
        <family val="2"/>
      </rPr>
      <t xml:space="preserve">(BUSAN) </t>
    </r>
    <r>
      <rPr>
        <b/>
        <sz val="10"/>
        <color rgb="FFFF0000"/>
        <rFont val="맑은 고딕"/>
        <family val="3"/>
        <charset val="129"/>
      </rPr>
      <t>스케줄변동多</t>
    </r>
    <r>
      <rPr>
        <sz val="10"/>
        <color indexed="8"/>
        <rFont val="Arial"/>
        <family val="2"/>
      </rPr>
      <t xml:space="preserve">
1</t>
    </r>
    <r>
      <rPr>
        <sz val="10"/>
        <color indexed="8"/>
        <rFont val="맑은 고딕"/>
        <family val="3"/>
        <charset val="129"/>
      </rPr>
      <t>항차</t>
    </r>
    <phoneticPr fontId="98" type="noConversion"/>
  </si>
  <si>
    <t>페어허브물류㈜  / 경상남도 창원시 진해구 신항8로 321 / 장치장코드 : 03077099 부산본부세관
 TEL : 055-548-8722  / FAX :055-548-8739 / 담당 :  하윤호 대리</t>
    <phoneticPr fontId="98" type="noConversion"/>
  </si>
  <si>
    <t>* SINGAPORE</t>
    <phoneticPr fontId="100" type="noConversion"/>
  </si>
  <si>
    <t>* SEMARANG</t>
    <phoneticPr fontId="100" type="noConversion"/>
  </si>
  <si>
    <t>PANCON VICTORY</t>
  </si>
  <si>
    <t>COHEUNG</t>
  </si>
  <si>
    <t>부킹, 서류: 4asia@faircon.co.kr</t>
    <phoneticPr fontId="98" type="noConversion"/>
  </si>
  <si>
    <t>AREA</t>
    <phoneticPr fontId="98" type="noConversion"/>
  </si>
  <si>
    <t>PORT</t>
    <phoneticPr fontId="98" type="noConversion"/>
  </si>
  <si>
    <t>담당자(연락처)</t>
    <phoneticPr fontId="98" type="noConversion"/>
  </si>
  <si>
    <t>E-MAIL</t>
    <phoneticPr fontId="98" type="noConversion"/>
  </si>
  <si>
    <t>NATE ON</t>
    <phoneticPr fontId="98" type="noConversion"/>
  </si>
  <si>
    <r>
      <t xml:space="preserve">CS
</t>
    </r>
    <r>
      <rPr>
        <sz val="11"/>
        <color indexed="56"/>
        <rFont val="맑은 고딕"/>
        <family val="3"/>
        <charset val="129"/>
      </rPr>
      <t>FAX. 02-778-6878</t>
    </r>
    <phoneticPr fontId="98" type="noConversion"/>
  </si>
  <si>
    <r>
      <t>FCL</t>
    </r>
    <r>
      <rPr>
        <sz val="11"/>
        <color theme="1"/>
        <rFont val="맑은 고딕"/>
        <family val="3"/>
        <charset val="129"/>
        <scheme val="minor"/>
      </rPr>
      <t xml:space="preserve"> / AIR</t>
    </r>
    <phoneticPr fontId="98" type="noConversion"/>
  </si>
  <si>
    <t>한지은 부장(554)</t>
    <phoneticPr fontId="98" type="noConversion"/>
  </si>
  <si>
    <t>air@faircon.co.kr
export@faircon.co.kr</t>
    <phoneticPr fontId="98" type="noConversion"/>
  </si>
  <si>
    <t>jullyhan@nate.com</t>
    <phoneticPr fontId="98" type="noConversion"/>
  </si>
  <si>
    <t>김소현 계장(614)</t>
    <phoneticPr fontId="98" type="noConversion"/>
  </si>
  <si>
    <t>shynk0112@nate.com</t>
    <phoneticPr fontId="98" type="noConversion"/>
  </si>
  <si>
    <r>
      <rPr>
        <b/>
        <sz val="20"/>
        <color indexed="56"/>
        <rFont val="맑은 고딕"/>
        <family val="3"/>
        <charset val="129"/>
      </rPr>
      <t>ASIA</t>
    </r>
    <r>
      <rPr>
        <sz val="11"/>
        <color indexed="56"/>
        <rFont val="맑은 고딕"/>
        <family val="3"/>
        <charset val="129"/>
      </rPr>
      <t xml:space="preserve">
FAX. 02-779-6800</t>
    </r>
    <phoneticPr fontId="190" type="noConversion"/>
  </si>
  <si>
    <t>Hochiminh, Singapore, Sihanoukville</t>
    <phoneticPr fontId="98" type="noConversion"/>
  </si>
  <si>
    <r>
      <t>OP 신유경 계장</t>
    </r>
    <r>
      <rPr>
        <sz val="11"/>
        <color indexed="8"/>
        <rFont val="맑은 고딕"/>
        <family val="3"/>
        <charset val="129"/>
      </rPr>
      <t>(580)</t>
    </r>
    <phoneticPr fontId="98" type="noConversion"/>
  </si>
  <si>
    <t>sinyg6868@naver.com</t>
    <phoneticPr fontId="98" type="noConversion"/>
  </si>
  <si>
    <r>
      <t>DOC 박지우 사원(602</t>
    </r>
    <r>
      <rPr>
        <sz val="11"/>
        <color indexed="8"/>
        <rFont val="맑은 고딕"/>
        <family val="3"/>
        <charset val="129"/>
      </rPr>
      <t>)</t>
    </r>
    <phoneticPr fontId="98" type="noConversion"/>
  </si>
  <si>
    <t>wldn2046@nate.com</t>
    <phoneticPr fontId="98" type="noConversion"/>
  </si>
  <si>
    <t>1asia@faircon.co.kr</t>
    <phoneticPr fontId="190" type="noConversion"/>
  </si>
  <si>
    <t>jm_yoon@nate.com</t>
    <phoneticPr fontId="190" type="noConversion"/>
  </si>
  <si>
    <t>DOC 이지은 사원(673)</t>
    <phoneticPr fontId="98" type="noConversion"/>
  </si>
  <si>
    <t>jieun9642@nate.com</t>
    <phoneticPr fontId="98" type="noConversion"/>
  </si>
  <si>
    <r>
      <t>OP 이연주 대리</t>
    </r>
    <r>
      <rPr>
        <sz val="11"/>
        <color indexed="8"/>
        <rFont val="맑은 고딕"/>
        <family val="3"/>
        <charset val="129"/>
      </rPr>
      <t>(504)</t>
    </r>
    <phoneticPr fontId="98" type="noConversion"/>
  </si>
  <si>
    <t>3asia@faircon.co.kr</t>
    <phoneticPr fontId="190" type="noConversion"/>
  </si>
  <si>
    <t>yeonnju97@nate.com</t>
    <phoneticPr fontId="98" type="noConversion"/>
  </si>
  <si>
    <t>DOC 나원재 사원(559)</t>
    <phoneticPr fontId="98" type="noConversion"/>
  </si>
  <si>
    <t>dnjswosk96@gmail.com</t>
    <phoneticPr fontId="98" type="noConversion"/>
  </si>
  <si>
    <t>4asia@faircon.co.kr</t>
    <phoneticPr fontId="190" type="noConversion"/>
  </si>
  <si>
    <t>DOC 김나영 사원(567)</t>
    <phoneticPr fontId="98" type="noConversion"/>
  </si>
  <si>
    <t>India(Kattupali)</t>
    <phoneticPr fontId="98" type="noConversion"/>
  </si>
  <si>
    <t>OP 한지은 부장(554)</t>
    <phoneticPr fontId="190" type="noConversion"/>
  </si>
  <si>
    <t>export@faircon.co.kr</t>
    <phoneticPr fontId="190" type="noConversion"/>
  </si>
  <si>
    <t>jullyhan@nate.com</t>
    <phoneticPr fontId="98" type="noConversion"/>
  </si>
  <si>
    <t>DOC 김소현 계장(614)</t>
    <phoneticPr fontId="98" type="noConversion"/>
  </si>
  <si>
    <r>
      <rPr>
        <b/>
        <sz val="20"/>
        <color indexed="56"/>
        <rFont val="맑은 고딕"/>
        <family val="3"/>
        <charset val="129"/>
      </rPr>
      <t>JAPAN</t>
    </r>
    <r>
      <rPr>
        <sz val="11"/>
        <color indexed="56"/>
        <rFont val="맑은 고딕"/>
        <family val="3"/>
        <charset val="129"/>
      </rPr>
      <t xml:space="preserve">
일본
FAX. 02-779-5305</t>
    </r>
    <phoneticPr fontId="98" type="noConversion"/>
  </si>
  <si>
    <t xml:space="preserve">Japan Main </t>
    <phoneticPr fontId="98" type="noConversion"/>
  </si>
  <si>
    <t>japan@faircon.co.kr</t>
    <phoneticPr fontId="98" type="noConversion"/>
  </si>
  <si>
    <t xml:space="preserve">lovesoru21@yahoo.co.kr </t>
    <phoneticPr fontId="98" type="noConversion"/>
  </si>
  <si>
    <t>Local Port</t>
    <phoneticPr fontId="98" type="noConversion"/>
  </si>
  <si>
    <t>OP 윤미령 계장(548)</t>
    <phoneticPr fontId="98" type="noConversion"/>
  </si>
  <si>
    <t>mee_r0@nate.com</t>
    <phoneticPr fontId="98" type="noConversion"/>
  </si>
  <si>
    <t>Japan Main &amp; Local Port</t>
    <phoneticPr fontId="98" type="noConversion"/>
  </si>
  <si>
    <t>DOC 진유나 사원(548)</t>
    <phoneticPr fontId="98" type="noConversion"/>
  </si>
  <si>
    <t>rhaxoddl109@nate.com</t>
    <phoneticPr fontId="190" type="noConversion"/>
  </si>
  <si>
    <t>Budapest, Praha, Hamburg,
 Felixstowe, Rotterdam,
Antwerp, Scandinavia, Vladivostok</t>
    <phoneticPr fontId="98" type="noConversion"/>
  </si>
  <si>
    <t>OP 문경이 대리(647)</t>
    <phoneticPr fontId="98" type="noConversion"/>
  </si>
  <si>
    <t>europe@faircon.co.kr</t>
    <phoneticPr fontId="98" type="noConversion"/>
  </si>
  <si>
    <t>wonder1996@nate.com</t>
    <phoneticPr fontId="98" type="noConversion"/>
  </si>
  <si>
    <r>
      <t xml:space="preserve">MEDSEA
</t>
    </r>
    <r>
      <rPr>
        <sz val="11"/>
        <color indexed="56"/>
        <rFont val="맑은 고딕"/>
        <family val="3"/>
        <charset val="129"/>
      </rPr>
      <t>FAX. 02-772-5078</t>
    </r>
    <phoneticPr fontId="98" type="noConversion"/>
  </si>
  <si>
    <t>medsea@faircon.co.kr</t>
    <phoneticPr fontId="98" type="noConversion"/>
  </si>
  <si>
    <r>
      <t>📌</t>
    </r>
    <r>
      <rPr>
        <b/>
        <sz val="12"/>
        <color theme="1"/>
        <rFont val="맑은 고딕"/>
        <family val="3"/>
        <charset val="129"/>
        <scheme val="minor"/>
      </rPr>
      <t xml:space="preserve"> [UAE 향 해상 사전적하화물정보(MPCI) 제도 시행 안내] – 중요!!! </t>
    </r>
  </si>
  <si>
    <t xml:space="preserve">**P/L 제출 + 부킹번호 필수**  </t>
  </si>
  <si>
    <t>지역별 / 담당자별 업무 및 연락처
직통 전화 (02-7722-XXX)</t>
    <phoneticPr fontId="98" type="noConversion"/>
  </si>
  <si>
    <t>DONGYOUNG</t>
  </si>
  <si>
    <t>PANCON HARMONY</t>
  </si>
  <si>
    <t>2607S</t>
  </si>
  <si>
    <r>
      <t xml:space="preserve">COLOMBO 
(BUSAN)
</t>
    </r>
    <r>
      <rPr>
        <sz val="10"/>
        <color indexed="8"/>
        <rFont val="Arial"/>
        <family val="2"/>
      </rPr>
      <t>SRILANKA 1</t>
    </r>
    <r>
      <rPr>
        <sz val="10"/>
        <color indexed="8"/>
        <rFont val="돋움"/>
        <family val="3"/>
        <charset val="129"/>
      </rPr>
      <t>항차</t>
    </r>
    <phoneticPr fontId="98" type="noConversion"/>
  </si>
  <si>
    <t>OP 최은정 계장(622)</t>
    <phoneticPr fontId="98" type="noConversion"/>
  </si>
  <si>
    <t>cejqueen8@nate.com</t>
    <phoneticPr fontId="190" type="noConversion"/>
  </si>
  <si>
    <t>2622W</t>
  </si>
  <si>
    <t>KMTC SHIMIZU</t>
  </si>
  <si>
    <t>서울: 최은정 계장 TEL. 02-772-2527  / 김나영 사원 TEL. 02-7722-567 FAX. 02-779-6800</t>
    <phoneticPr fontId="98" type="noConversion"/>
  </si>
  <si>
    <t>Bangkok, Laemchabang,
Port kelang, Penang,
Jakarta, Surabaya, Taichung-Taiwan</t>
    <phoneticPr fontId="98" type="noConversion"/>
  </si>
  <si>
    <r>
      <t xml:space="preserve">MID EAST
</t>
    </r>
    <r>
      <rPr>
        <sz val="11"/>
        <color indexed="56"/>
        <rFont val="맑은 고딕"/>
        <family val="3"/>
        <charset val="129"/>
      </rPr>
      <t>FAX. 02-778-5079</t>
    </r>
    <phoneticPr fontId="98" type="noConversion"/>
  </si>
  <si>
    <t>Dubai, Alexandria</t>
    <phoneticPr fontId="98" type="noConversion"/>
  </si>
  <si>
    <t>OP 고명숙 차장(544)</t>
    <phoneticPr fontId="98" type="noConversion"/>
  </si>
  <si>
    <t>mideast@faircon.co.kr</t>
    <phoneticPr fontId="98" type="noConversion"/>
  </si>
  <si>
    <t>pppp85@nate.com</t>
    <phoneticPr fontId="98" type="noConversion"/>
  </si>
  <si>
    <t>DOC 최은서 사원(687)</t>
    <phoneticPr fontId="98" type="noConversion"/>
  </si>
  <si>
    <t>choe094617@nate.com</t>
    <phoneticPr fontId="190" type="noConversion"/>
  </si>
  <si>
    <r>
      <rPr>
        <b/>
        <sz val="20"/>
        <color indexed="56"/>
        <rFont val="맑은 고딕"/>
        <family val="3"/>
        <charset val="129"/>
      </rPr>
      <t xml:space="preserve">LATIN
AMERICA
</t>
    </r>
    <r>
      <rPr>
        <sz val="11"/>
        <color indexed="56"/>
        <rFont val="맑은 고딕"/>
        <family val="3"/>
        <charset val="129"/>
      </rPr>
      <t>FAX. 02-772-5079</t>
    </r>
    <phoneticPr fontId="98" type="noConversion"/>
  </si>
  <si>
    <t>Manzanillo, Buenaventura ,
Colon Free Zone, Rio Haina, Guatemala City, San Jose, Corinto,
Santos, Itajai, Buenos Aires, Valparaiso, Iquique, Callao, Guayaquil</t>
    <phoneticPr fontId="98" type="noConversion"/>
  </si>
  <si>
    <t>OP 장부미 계장(625)</t>
    <phoneticPr fontId="98" type="noConversion"/>
  </si>
  <si>
    <t>wkdqnal203@nate.com</t>
    <phoneticPr fontId="98" type="noConversion"/>
  </si>
  <si>
    <t>DOC 김세인 사원(532)</t>
    <phoneticPr fontId="98" type="noConversion"/>
  </si>
  <si>
    <t>sein324@nate.com</t>
    <phoneticPr fontId="98" type="noConversion"/>
  </si>
  <si>
    <r>
      <t xml:space="preserve">USA,
CANADA
</t>
    </r>
    <r>
      <rPr>
        <sz val="10"/>
        <color rgb="FF002060"/>
        <rFont val="맑은 고딕"/>
        <family val="3"/>
        <charset val="129"/>
        <scheme val="minor"/>
      </rPr>
      <t>FAX. 02-779-5312</t>
    </r>
    <phoneticPr fontId="98" type="noConversion"/>
  </si>
  <si>
    <t>OP 정연자 차장(537)</t>
    <phoneticPr fontId="98" type="noConversion"/>
  </si>
  <si>
    <t>wooyeon05@nate.com</t>
    <phoneticPr fontId="98" type="noConversion"/>
  </si>
  <si>
    <r>
      <t xml:space="preserve">OCEANIA
</t>
    </r>
    <r>
      <rPr>
        <sz val="11"/>
        <color rgb="FF002060"/>
        <rFont val="맑은 고딕"/>
        <family val="3"/>
        <charset val="129"/>
        <scheme val="minor"/>
      </rPr>
      <t>FAX. 02-778-5079</t>
    </r>
    <phoneticPr fontId="98" type="noConversion"/>
  </si>
  <si>
    <t>Sydney, Melbourne, 
Adelaide, Auckland</t>
    <phoneticPr fontId="98" type="noConversion"/>
  </si>
  <si>
    <t>OP 고명숙 차장(544)</t>
    <phoneticPr fontId="98" type="noConversion"/>
  </si>
  <si>
    <t>oceania@faircon.co.kr</t>
    <phoneticPr fontId="98" type="noConversion"/>
  </si>
  <si>
    <t>pppp85@nate.com</t>
    <phoneticPr fontId="98" type="noConversion"/>
  </si>
  <si>
    <t>DOC 최은서 사원(687)</t>
    <phoneticPr fontId="98" type="noConversion"/>
  </si>
  <si>
    <r>
      <t xml:space="preserve">S.AFRICA
</t>
    </r>
    <r>
      <rPr>
        <sz val="11"/>
        <color indexed="56"/>
        <rFont val="맑은 고딕"/>
        <family val="3"/>
        <charset val="129"/>
      </rPr>
      <t>FAX. 02-778-5079</t>
    </r>
    <phoneticPr fontId="98" type="noConversion"/>
  </si>
  <si>
    <t>Durban, Cape Town</t>
    <phoneticPr fontId="98" type="noConversion"/>
  </si>
  <si>
    <t>africa@faircon.co.kr</t>
    <phoneticPr fontId="98" type="noConversion"/>
  </si>
  <si>
    <t>pppp85@nate.com</t>
    <phoneticPr fontId="98" type="noConversion"/>
  </si>
  <si>
    <r>
      <t xml:space="preserve">CHINA
</t>
    </r>
    <r>
      <rPr>
        <sz val="10"/>
        <color indexed="56"/>
        <rFont val="맑은 고딕"/>
        <family val="3"/>
        <charset val="129"/>
      </rPr>
      <t>중국
FAX. 02-779-5306</t>
    </r>
    <phoneticPr fontId="98" type="noConversion"/>
  </si>
  <si>
    <t>Busan to Qingdao
Incheon to Weihai, Weihai Ferry
Busan/Incheon to Dalian
Busan/Incheon to Ningbo
Busan to Shanghai</t>
    <phoneticPr fontId="98" type="noConversion"/>
  </si>
  <si>
    <r>
      <t>OP 박지원 계장(586</t>
    </r>
    <r>
      <rPr>
        <sz val="11"/>
        <color indexed="8"/>
        <rFont val="맑은 고딕"/>
        <family val="3"/>
        <charset val="129"/>
      </rPr>
      <t>)</t>
    </r>
    <phoneticPr fontId="98" type="noConversion"/>
  </si>
  <si>
    <t>china@faircon.co.kr</t>
    <phoneticPr fontId="98" type="noConversion"/>
  </si>
  <si>
    <t>jiwonpark1234@nate.com</t>
    <phoneticPr fontId="98" type="noConversion"/>
  </si>
  <si>
    <t>b00ngsy@nate.com</t>
    <phoneticPr fontId="137" type="noConversion"/>
  </si>
  <si>
    <t>Incheon to Qingdao, Qingdao Ferry
Busan/Incheon to Xingang
Busan/Incheon to Yantai
Incheon to Shanghai
Busan to Xiamen
Busan to Nanjing</t>
    <phoneticPr fontId="190" type="noConversion"/>
  </si>
  <si>
    <t>OP 김경하 대리(680)</t>
  </si>
  <si>
    <t>dgs1316@nate.com</t>
  </si>
  <si>
    <t>DOC 박유진 사원(560)</t>
    <phoneticPr fontId="190" type="noConversion"/>
  </si>
  <si>
    <t xml:space="preserve"> wawoo342@nate.com</t>
    <phoneticPr fontId="190" type="noConversion"/>
  </si>
  <si>
    <t>Barcelona, Valencia, Genoa,
Le Havre, 
Istanbul, Piraeus, Ashdod, Sines</t>
    <phoneticPr fontId="98" type="noConversion"/>
  </si>
  <si>
    <t>OP 김미림 차장(515)</t>
    <phoneticPr fontId="98" type="noConversion"/>
  </si>
  <si>
    <r>
      <t xml:space="preserve">OP 윤지민 계장 </t>
    </r>
    <r>
      <rPr>
        <sz val="11"/>
        <color indexed="8"/>
        <rFont val="맑은 고딕"/>
        <family val="3"/>
        <charset val="129"/>
      </rPr>
      <t>(501)</t>
    </r>
    <phoneticPr fontId="98" type="noConversion"/>
  </si>
  <si>
    <t>SM</t>
    <phoneticPr fontId="190" type="noConversion"/>
  </si>
  <si>
    <t>2608S</t>
  </si>
  <si>
    <t>STARSHIP AQUILA</t>
  </si>
  <si>
    <t>HMM</t>
    <phoneticPr fontId="190" type="noConversion"/>
  </si>
  <si>
    <t>경상남도 창원시 진해구 신항8로 321 페어허브물류㈜ / 장치장코드 : 03077099 부산본부세관 / 
TEL : 055-548-8725 / FAX : 055-548-8739 / 담당자 : 정경일 대리</t>
    <phoneticPr fontId="190" type="noConversion"/>
  </si>
  <si>
    <t>부킹, 서류: 3asia@faircon.co.kr</t>
    <phoneticPr fontId="98" type="noConversion"/>
  </si>
  <si>
    <t>SM LONG BEACH</t>
    <phoneticPr fontId="190" type="noConversion"/>
  </si>
  <si>
    <r>
      <rPr>
        <b/>
        <sz val="16"/>
        <color indexed="8"/>
        <rFont val="Arial"/>
        <family val="2"/>
      </rPr>
      <t xml:space="preserve">OAKLAND
SAN FRANCISCO
</t>
    </r>
    <r>
      <rPr>
        <b/>
        <sz val="14"/>
        <color indexed="8"/>
        <rFont val="Arial"/>
        <family val="2"/>
      </rPr>
      <t>(BUSAN)</t>
    </r>
    <r>
      <rPr>
        <b/>
        <sz val="16"/>
        <color indexed="8"/>
        <rFont val="Arial"/>
        <family val="2"/>
      </rPr>
      <t xml:space="preserve">
</t>
    </r>
    <r>
      <rPr>
        <sz val="10"/>
        <color indexed="8"/>
        <rFont val="맑은 고딕"/>
        <family val="3"/>
        <charset val="129"/>
      </rPr>
      <t>AMERICA</t>
    </r>
    <phoneticPr fontId="98" type="noConversion"/>
  </si>
  <si>
    <t>ONE/HMM</t>
    <phoneticPr fontId="190" type="noConversion"/>
  </si>
  <si>
    <t>HMM/ONE</t>
    <phoneticPr fontId="98" type="noConversion"/>
  </si>
  <si>
    <t xml:space="preserve">ONE </t>
    <phoneticPr fontId="190" type="noConversion"/>
  </si>
  <si>
    <t>서울: 고명숙 차장 TEL. 02-772-2544 / 최은서 사원 TEL. 02-772-2687  FAX. 02-778-5079</t>
    <phoneticPr fontId="98" type="noConversion"/>
  </si>
  <si>
    <r>
      <rPr>
        <b/>
        <sz val="16"/>
        <color indexed="8"/>
        <rFont val="맑은 고딕"/>
        <family val="3"/>
        <charset val="129"/>
      </rPr>
      <t xml:space="preserve">XINGANG
</t>
    </r>
    <r>
      <rPr>
        <b/>
        <sz val="14"/>
        <color indexed="8"/>
        <rFont val="맑은 고딕"/>
        <family val="3"/>
        <charset val="129"/>
      </rPr>
      <t>(BUSAN)</t>
    </r>
    <r>
      <rPr>
        <b/>
        <sz val="16"/>
        <color indexed="8"/>
        <rFont val="맑은 고딕"/>
        <family val="3"/>
        <charset val="129"/>
      </rPr>
      <t xml:space="preserve">
</t>
    </r>
    <r>
      <rPr>
        <sz val="10"/>
        <color indexed="8"/>
        <rFont val="맑은 고딕"/>
        <family val="3"/>
        <charset val="129"/>
      </rPr>
      <t>2항차 수, 일</t>
    </r>
    <phoneticPr fontId="98" type="noConversion"/>
  </si>
  <si>
    <t>부킹, 서류: mideast@faircon.co.kr</t>
    <phoneticPr fontId="98" type="noConversion"/>
  </si>
  <si>
    <t>서울: 장부미 계장 TEL. 02-772-2625 / 김세인 사원 TEL. 02-772-2532  FAX. 02-779-6800</t>
    <phoneticPr fontId="98" type="noConversion"/>
  </si>
  <si>
    <t>Los Angeles, New York, Seattle, Chicago, Oakland, Vancouver, Toronto, Montreal</t>
    <phoneticPr fontId="190" type="noConversion"/>
  </si>
  <si>
    <t>Vancouver, Toronto, Montreal</t>
    <phoneticPr fontId="190" type="noConversion"/>
  </si>
  <si>
    <t>DOC 강다혜 사원 (596)</t>
    <phoneticPr fontId="190" type="noConversion"/>
  </si>
  <si>
    <t>DOC 임다빈 사원 (608)</t>
    <phoneticPr fontId="190" type="noConversion"/>
  </si>
  <si>
    <t>DOC 윤소희 계장 (560)</t>
    <phoneticPr fontId="190" type="noConversion"/>
  </si>
  <si>
    <t>gkf0210@gmail.com</t>
    <phoneticPr fontId="190" type="noConversion"/>
  </si>
  <si>
    <t>qwerqls0706@gmail.com</t>
    <phoneticPr fontId="190" type="noConversion"/>
  </si>
  <si>
    <t>alrang010@nate.com</t>
    <phoneticPr fontId="190" type="noConversion"/>
  </si>
  <si>
    <t>Los Angeles, New York, Seattle, 
Chicago, Oakland</t>
    <phoneticPr fontId="190" type="noConversion"/>
  </si>
  <si>
    <t>DOC 윤미령 계장(548)</t>
    <phoneticPr fontId="98" type="noConversion"/>
  </si>
  <si>
    <t>DOC 김초이 사원 (648)</t>
    <phoneticPr fontId="98" type="noConversion"/>
  </si>
  <si>
    <t>santastory98@nate.com</t>
    <phoneticPr fontId="190" type="noConversion"/>
  </si>
  <si>
    <t>santastory98@nate.com</t>
    <phoneticPr fontId="98" type="noConversion"/>
  </si>
  <si>
    <t>2609S</t>
  </si>
  <si>
    <t>인천항 공동물류 CFS인천광역시 중구 서해대로 30번길 35  (장치장코드 : 02010033) 
TEL : 032-889-1788 / FAX : 032.882.1742 / 김송하 책임</t>
    <phoneticPr fontId="98" type="noConversion"/>
  </si>
  <si>
    <t>T.B.N</t>
  </si>
  <si>
    <t>SINOKOR</t>
    <phoneticPr fontId="189" type="noConversion"/>
  </si>
  <si>
    <t>CFS :  페어허브물류㈜  / 경상남도 창원시 진해구 신항8로 321 / 장치장코드 : 03077099 부산본부세관
 TEL : 055-548-8722 / FAX :055-548-8739 / 담당 :  하윤호 대리</t>
    <phoneticPr fontId="98" type="noConversion"/>
  </si>
  <si>
    <t>CK LINE</t>
    <phoneticPr fontId="98" type="noConversion"/>
  </si>
  <si>
    <t>PEGASUS PROTO</t>
    <phoneticPr fontId="190" type="noConversion"/>
  </si>
  <si>
    <t>2608S</t>
    <phoneticPr fontId="190" type="noConversion"/>
  </si>
  <si>
    <t>HAIPHONG</t>
    <phoneticPr fontId="98" type="noConversion"/>
  </si>
  <si>
    <t>2612S</t>
    <phoneticPr fontId="190" type="noConversion"/>
  </si>
  <si>
    <t>페어허브물류㈜  / 경상남도 창원시 진해구 신항8로 321 / 장치장코드 : 03077099 부산본부세관
TEL : 055-548-8725 / FAX :055-548-8739 / 담당 :  정경일 대리</t>
    <phoneticPr fontId="98" type="noConversion"/>
  </si>
  <si>
    <t>T.B.N</t>
    <phoneticPr fontId="190" type="noConversion"/>
  </si>
  <si>
    <t>WANHAI</t>
    <phoneticPr fontId="98" type="noConversion"/>
  </si>
  <si>
    <t>2605E</t>
    <phoneticPr fontId="190" type="noConversion"/>
  </si>
  <si>
    <t>SM TIANJIN</t>
    <phoneticPr fontId="190" type="noConversion"/>
  </si>
  <si>
    <r>
      <rPr>
        <b/>
        <sz val="16"/>
        <color indexed="8"/>
        <rFont val="Arial"/>
        <family val="2"/>
      </rPr>
      <t xml:space="preserve">C.F.ZONE
</t>
    </r>
    <r>
      <rPr>
        <b/>
        <sz val="12"/>
        <color indexed="8"/>
        <rFont val="Arial"/>
        <family val="2"/>
      </rPr>
      <t>(BUSAN)</t>
    </r>
    <r>
      <rPr>
        <b/>
        <sz val="16"/>
        <color indexed="8"/>
        <rFont val="Arial"/>
        <family val="2"/>
      </rPr>
      <t xml:space="preserve">
</t>
    </r>
    <r>
      <rPr>
        <b/>
        <sz val="12"/>
        <color indexed="8"/>
        <rFont val="Arial"/>
        <family val="2"/>
      </rPr>
      <t>PANAMA</t>
    </r>
    <r>
      <rPr>
        <sz val="12"/>
        <color indexed="8"/>
        <rFont val="Arial"/>
        <family val="2"/>
      </rPr>
      <t xml:space="preserve">  </t>
    </r>
    <r>
      <rPr>
        <sz val="10"/>
        <color indexed="8"/>
        <rFont val="Arial"/>
        <family val="2"/>
      </rPr>
      <t>1</t>
    </r>
    <r>
      <rPr>
        <sz val="10"/>
        <color indexed="8"/>
        <rFont val="맑은 고딕"/>
        <family val="3"/>
        <charset val="129"/>
      </rPr>
      <t xml:space="preserve">항차 </t>
    </r>
    <r>
      <rPr>
        <sz val="10"/>
        <color indexed="10"/>
        <rFont val="맑은 고딕"/>
        <family val="3"/>
        <charset val="129"/>
      </rPr>
      <t>**마감빠름</t>
    </r>
    <phoneticPr fontId="98" type="noConversion"/>
  </si>
  <si>
    <t>ONE</t>
    <phoneticPr fontId="98" type="noConversion"/>
  </si>
  <si>
    <t>경상남도 창원시 진해구 신항8로 321 페어허브물류㈜ / 장치장코드 : 03077099 부산본부세관 / 
TEL : 055-548-8725 / FAX : 055-548-8739 / 담당자 : 정경일 대리</t>
    <phoneticPr fontId="98" type="noConversion"/>
  </si>
  <si>
    <r>
      <t xml:space="preserve">CAUCEDO
</t>
    </r>
    <r>
      <rPr>
        <b/>
        <sz val="12"/>
        <color indexed="8"/>
        <rFont val="Arial"/>
        <family val="2"/>
      </rPr>
      <t xml:space="preserve">(BUSAN) </t>
    </r>
    <r>
      <rPr>
        <sz val="12"/>
        <color indexed="8"/>
        <rFont val="Arial"/>
        <family val="2"/>
      </rPr>
      <t xml:space="preserve">
</t>
    </r>
    <r>
      <rPr>
        <b/>
        <sz val="12"/>
        <color indexed="8"/>
        <rFont val="Arial"/>
        <family val="2"/>
      </rPr>
      <t xml:space="preserve">DOMINICAN  </t>
    </r>
    <r>
      <rPr>
        <sz val="10"/>
        <color indexed="8"/>
        <rFont val="Arial"/>
        <family val="2"/>
      </rPr>
      <t>1</t>
    </r>
    <r>
      <rPr>
        <sz val="10"/>
        <color indexed="8"/>
        <rFont val="돋움"/>
        <family val="3"/>
        <charset val="129"/>
      </rPr>
      <t>항차</t>
    </r>
    <phoneticPr fontId="98" type="noConversion"/>
  </si>
  <si>
    <r>
      <rPr>
        <b/>
        <sz val="16"/>
        <color indexed="8"/>
        <rFont val="Arial"/>
        <family val="2"/>
      </rPr>
      <t>BUENAVENTURA</t>
    </r>
    <r>
      <rPr>
        <b/>
        <sz val="14"/>
        <color indexed="8"/>
        <rFont val="Arial"/>
        <family val="2"/>
      </rPr>
      <t xml:space="preserve">
</t>
    </r>
    <r>
      <rPr>
        <b/>
        <sz val="12"/>
        <color indexed="8"/>
        <rFont val="Arial"/>
        <family val="2"/>
      </rPr>
      <t xml:space="preserve">(BUSAN)
COLOMBIA  </t>
    </r>
    <r>
      <rPr>
        <sz val="10"/>
        <color indexed="8"/>
        <rFont val="Arial"/>
        <family val="2"/>
      </rPr>
      <t>1</t>
    </r>
    <r>
      <rPr>
        <sz val="10"/>
        <color indexed="8"/>
        <rFont val="돋움"/>
        <family val="3"/>
        <charset val="129"/>
      </rPr>
      <t>항차</t>
    </r>
    <phoneticPr fontId="98" type="noConversion"/>
  </si>
  <si>
    <t>GUATEMALA CITY</t>
    <phoneticPr fontId="98" type="noConversion"/>
  </si>
  <si>
    <r>
      <rPr>
        <b/>
        <sz val="16"/>
        <color indexed="8"/>
        <rFont val="Arial"/>
        <family val="2"/>
      </rPr>
      <t xml:space="preserve">SAN JOSE
</t>
    </r>
    <r>
      <rPr>
        <b/>
        <sz val="12"/>
        <color indexed="8"/>
        <rFont val="Arial"/>
        <family val="2"/>
      </rPr>
      <t xml:space="preserve">(BUSAN)
COSTARICA  </t>
    </r>
    <r>
      <rPr>
        <sz val="10"/>
        <color indexed="8"/>
        <rFont val="Arial"/>
        <family val="2"/>
      </rPr>
      <t>1</t>
    </r>
    <r>
      <rPr>
        <sz val="10"/>
        <color indexed="8"/>
        <rFont val="맑은 고딕"/>
        <family val="3"/>
        <charset val="129"/>
      </rPr>
      <t>항차</t>
    </r>
    <r>
      <rPr>
        <sz val="10"/>
        <color rgb="FFFF0000"/>
        <rFont val="Arial"/>
        <family val="2"/>
      </rPr>
      <t>*</t>
    </r>
    <r>
      <rPr>
        <sz val="10"/>
        <color rgb="FFFF0000"/>
        <rFont val="맑은 고딕"/>
        <family val="3"/>
        <charset val="129"/>
      </rPr>
      <t>변동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맑은 고딕"/>
        <family val="3"/>
        <charset val="129"/>
      </rPr>
      <t>잦음</t>
    </r>
    <phoneticPr fontId="98" type="noConversion"/>
  </si>
  <si>
    <t>MANZANILLO</t>
    <phoneticPr fontId="98" type="noConversion"/>
  </si>
  <si>
    <t>CALLAO</t>
    <phoneticPr fontId="98" type="noConversion"/>
  </si>
  <si>
    <t>T.B.N</t>
    <phoneticPr fontId="98" type="noConversion"/>
  </si>
  <si>
    <t>서울: 신유경 계장 TEL. 02-7722-580  / 박지우 사원 TEL. 02-7722-602 FAX. 02-779-6800</t>
    <phoneticPr fontId="98" type="noConversion"/>
  </si>
  <si>
    <t>HOCHIMINH</t>
    <phoneticPr fontId="98" type="noConversion"/>
  </si>
  <si>
    <r>
      <rPr>
        <b/>
        <sz val="16"/>
        <color indexed="8"/>
        <rFont val="Arial"/>
        <family val="2"/>
      </rPr>
      <t xml:space="preserve">HOCHIMINH
</t>
    </r>
    <r>
      <rPr>
        <b/>
        <sz val="14"/>
        <color indexed="8"/>
        <rFont val="Arial"/>
        <family val="2"/>
      </rPr>
      <t xml:space="preserve">(BUSAN)
</t>
    </r>
    <r>
      <rPr>
        <sz val="10"/>
        <color indexed="8"/>
        <rFont val="Arial"/>
        <family val="2"/>
      </rPr>
      <t>VIETNAM
2</t>
    </r>
    <r>
      <rPr>
        <sz val="10"/>
        <color indexed="8"/>
        <rFont val="맑은 고딕"/>
        <family val="3"/>
        <charset val="129"/>
      </rPr>
      <t>항차</t>
    </r>
    <phoneticPr fontId="98" type="noConversion"/>
  </si>
  <si>
    <t>CK LINE</t>
    <phoneticPr fontId="190" type="noConversion"/>
  </si>
  <si>
    <t>2609S</t>
    <phoneticPr fontId="190" type="noConversion"/>
  </si>
  <si>
    <t>페어허브물류㈜  / 경상남도 창원시 진해구 신항8로 321 / 장치장코드 : 03077099 부산본부세관
 TEL : 055-548-8725 / FAX :055-548-8739 / 담당 :  정경일 대리</t>
    <phoneticPr fontId="98" type="noConversion"/>
  </si>
  <si>
    <r>
      <rPr>
        <b/>
        <sz val="16"/>
        <color indexed="8"/>
        <rFont val="Arial"/>
        <family val="2"/>
      </rPr>
      <t xml:space="preserve">HOCHIMINH
</t>
    </r>
    <r>
      <rPr>
        <b/>
        <sz val="14"/>
        <color indexed="8"/>
        <rFont val="Arial"/>
        <family val="2"/>
      </rPr>
      <t xml:space="preserve">(INCHEON)
</t>
    </r>
    <r>
      <rPr>
        <sz val="10"/>
        <color indexed="8"/>
        <rFont val="Arial"/>
        <family val="2"/>
      </rPr>
      <t>VIETNAM 1</t>
    </r>
    <r>
      <rPr>
        <sz val="10"/>
        <color indexed="8"/>
        <rFont val="맑은 고딕"/>
        <family val="3"/>
        <charset val="129"/>
      </rPr>
      <t xml:space="preserve">항차 </t>
    </r>
    <phoneticPr fontId="98" type="noConversion"/>
  </si>
  <si>
    <r>
      <rPr>
        <b/>
        <sz val="16"/>
        <color indexed="8"/>
        <rFont val="Arial"/>
        <family val="2"/>
      </rPr>
      <t xml:space="preserve">HAIPHONG
</t>
    </r>
    <r>
      <rPr>
        <b/>
        <sz val="14"/>
        <color indexed="8"/>
        <rFont val="Arial"/>
        <family val="2"/>
      </rPr>
      <t xml:space="preserve">(INCHEON)
</t>
    </r>
    <r>
      <rPr>
        <sz val="10"/>
        <color indexed="8"/>
        <rFont val="Arial"/>
        <family val="2"/>
      </rPr>
      <t>VIETNAM
3</t>
    </r>
    <r>
      <rPr>
        <sz val="10"/>
        <color indexed="8"/>
        <rFont val="맑은 고딕"/>
        <family val="3"/>
        <charset val="129"/>
      </rPr>
      <t>항차 수, 금, 일</t>
    </r>
    <phoneticPr fontId="98" type="noConversion"/>
  </si>
  <si>
    <t>SNKO</t>
    <phoneticPr fontId="190" type="noConversion"/>
  </si>
  <si>
    <r>
      <rPr>
        <b/>
        <sz val="16"/>
        <color indexed="8"/>
        <rFont val="Arial"/>
        <family val="2"/>
      </rPr>
      <t xml:space="preserve">DANANG
</t>
    </r>
    <r>
      <rPr>
        <b/>
        <sz val="14"/>
        <color indexed="8"/>
        <rFont val="Arial"/>
        <family val="2"/>
      </rPr>
      <t xml:space="preserve">(BUSAN)
</t>
    </r>
    <r>
      <rPr>
        <sz val="10"/>
        <color indexed="8"/>
        <rFont val="Arial"/>
        <family val="2"/>
      </rPr>
      <t>VIETNAM
1</t>
    </r>
    <r>
      <rPr>
        <sz val="10"/>
        <color indexed="8"/>
        <rFont val="맑은 고딕"/>
        <family val="3"/>
        <charset val="129"/>
      </rPr>
      <t>항차 목</t>
    </r>
    <phoneticPr fontId="190" type="noConversion"/>
  </si>
  <si>
    <t>SKIP</t>
    <phoneticPr fontId="190" type="noConversion"/>
  </si>
  <si>
    <t>페어허브물류㈜  / 경상남도 창원시 진해구 신항8로 321 / 장치장코드 : 03077099 부산본부세관
TEL : 055-548-8725 / FAX :055-548-8739 / 담당 :  정경일 대리</t>
    <phoneticPr fontId="190" type="noConversion"/>
  </si>
  <si>
    <t>TSLU</t>
    <phoneticPr fontId="190" type="noConversion"/>
  </si>
  <si>
    <t>CFS :  페어허브물류㈜  / 경상남도 창원시 진해구 신항8로 321 / 장치장코드 : 03077099 부산본부세관
TEL : 055-548-8722 / FAX :055-548-8739 / 담당 :  하윤호 대리</t>
    <phoneticPr fontId="98" type="noConversion"/>
  </si>
  <si>
    <t>★★ 말레이시아 향 화물 개당 길이 3M 혹은 3TON 이상일 경우 도착지 SUR CHARGE 발생 됩니다★★
*말레이시아 향 HS CODE, 마크 기재 필수*</t>
    <phoneticPr fontId="98" type="noConversion"/>
  </si>
  <si>
    <t>부킹, 서류: 1asia@faircon.co.kr</t>
    <phoneticPr fontId="98" type="noConversion"/>
  </si>
  <si>
    <t>CHENNAI</t>
    <phoneticPr fontId="98" type="noConversion"/>
  </si>
  <si>
    <r>
      <rPr>
        <b/>
        <sz val="16"/>
        <rFont val="Arial"/>
        <family val="2"/>
      </rPr>
      <t xml:space="preserve">CHENNAI
</t>
    </r>
    <r>
      <rPr>
        <b/>
        <sz val="14"/>
        <rFont val="Arial"/>
        <family val="2"/>
      </rPr>
      <t xml:space="preserve">(BUSAN) </t>
    </r>
    <r>
      <rPr>
        <b/>
        <sz val="18"/>
        <rFont val="Arial"/>
        <family val="2"/>
      </rPr>
      <t xml:space="preserve">
</t>
    </r>
    <phoneticPr fontId="98" type="noConversion"/>
  </si>
  <si>
    <t>FARMKO</t>
    <phoneticPr fontId="190" type="noConversion"/>
  </si>
  <si>
    <t>CFS : 페어허브물류㈜  / 경상남도 창원시 진해구 신항8로 321 / 장치장코드 : 03077099 부산본부세관
 TEL : 055-548-8722 / FAX :055-548-8739 / 담당 : 하윤호 대리</t>
    <phoneticPr fontId="98" type="noConversion"/>
  </si>
  <si>
    <t>SKY ORION</t>
  </si>
  <si>
    <t>CKCO</t>
    <phoneticPr fontId="98" type="noConversion"/>
  </si>
  <si>
    <t>SKY CHALLENGE</t>
  </si>
  <si>
    <t>KMTC</t>
    <phoneticPr fontId="98" type="noConversion"/>
  </si>
  <si>
    <t>POS GUANGZHOU</t>
  </si>
  <si>
    <t>KMTC</t>
    <phoneticPr fontId="190" type="noConversion"/>
  </si>
  <si>
    <t>2607S</t>
    <phoneticPr fontId="190" type="noConversion"/>
  </si>
  <si>
    <t>부킹, 서류: china@faircon.co.kr</t>
    <phoneticPr fontId="98" type="noConversion"/>
  </si>
  <si>
    <t>SHANGHAI</t>
    <phoneticPr fontId="98" type="noConversion"/>
  </si>
  <si>
    <t>2/28 AM</t>
    <phoneticPr fontId="98" type="noConversion"/>
  </si>
  <si>
    <t>SAWASDEE PACIFIC</t>
    <phoneticPr fontId="98" type="noConversion"/>
  </si>
  <si>
    <r>
      <t xml:space="preserve">★위험물 선적 불가 ★클로징 연장 불가★출항일 ★ 카고마감 변동 심함 진행 전 재확인 필수!★
- 개당 3TON 또는 3M 이상 시, 사전 인폼
- 기사님 입고하실 때 신분증, 운전면허증 실물 지참 필!
- 선입고시 미리 확인 후 진행하기 
- 부킹번호 &amp; 입고증 없음 
- 입고전 키오스크 웹으로 등록 필수
- CT, ROLL, DRUM은 개당 30KG 넘으면 PLT 포장 필수 </t>
    </r>
    <r>
      <rPr>
        <b/>
        <u/>
        <sz val="11.5"/>
        <color rgb="FFE61ED8"/>
        <rFont val="맑은 고딕"/>
        <family val="3"/>
        <charset val="129"/>
      </rPr>
      <t xml:space="preserve"> </t>
    </r>
    <phoneticPr fontId="98" type="noConversion"/>
  </si>
  <si>
    <t>WEIDONG</t>
    <phoneticPr fontId="98" type="noConversion"/>
  </si>
  <si>
    <t>서울: 박지원 계장 TEL. 02-772-2586 / 봉소연 사원 TEL. 02-7722-669 FAX. 02-779-5306</t>
    <phoneticPr fontId="98" type="noConversion"/>
  </si>
  <si>
    <r>
      <rPr>
        <b/>
        <sz val="16"/>
        <color indexed="8"/>
        <rFont val="맑은 고딕"/>
        <family val="3"/>
        <charset val="129"/>
      </rPr>
      <t xml:space="preserve">WEIHAI
</t>
    </r>
    <r>
      <rPr>
        <b/>
        <sz val="14"/>
        <color indexed="8"/>
        <rFont val="맑은 고딕"/>
        <family val="3"/>
        <charset val="129"/>
      </rPr>
      <t>(INCHEON)</t>
    </r>
    <r>
      <rPr>
        <b/>
        <sz val="16"/>
        <color indexed="8"/>
        <rFont val="맑은 고딕"/>
        <family val="3"/>
        <charset val="129"/>
      </rPr>
      <t xml:space="preserve">
</t>
    </r>
    <r>
      <rPr>
        <sz val="10"/>
        <color indexed="8"/>
        <rFont val="맑은 고딕"/>
        <family val="3"/>
        <charset val="129"/>
      </rPr>
      <t>3항차 화, 목, 토</t>
    </r>
    <phoneticPr fontId="98" type="noConversion"/>
  </si>
  <si>
    <t>서울: 김경하 대리 TEL. 02-7722-680 / 박유진 사원 TEL. 02-7722-622 FAX. 02-779-5306</t>
    <phoneticPr fontId="98" type="noConversion"/>
  </si>
  <si>
    <t>2628W</t>
  </si>
  <si>
    <t>MSC</t>
    <phoneticPr fontId="190" type="noConversion"/>
  </si>
  <si>
    <r>
      <t xml:space="preserve">경상남도 창원시 진해구 신항8로 321 페어허브물류㈜ / 장치장코드 : 03077099 부산본부세관 / 
</t>
    </r>
    <r>
      <rPr>
        <b/>
        <sz val="11"/>
        <color indexed="10"/>
        <rFont val="맑은 고딕"/>
        <family val="3"/>
        <charset val="129"/>
      </rPr>
      <t>(토요일 하차 불가능)</t>
    </r>
    <r>
      <rPr>
        <b/>
        <sz val="11"/>
        <rFont val="맑은 고딕"/>
        <family val="3"/>
        <charset val="129"/>
      </rPr>
      <t xml:space="preserve"> TEL : 055-548-8725 / FAX : 055-548-8739 / 담당자 : 정경일 대리</t>
    </r>
    <phoneticPr fontId="98" type="noConversion"/>
  </si>
  <si>
    <t>이에 따라 LCL의 경우 서류 마감이 선사 서류 마감 일정보다 앞당겨 마감되는 점 참고 부탁드립니다.</t>
    <phoneticPr fontId="98" type="noConversion"/>
  </si>
  <si>
    <t>또한, 한 번 신고된 HBL은 삭제가 불가하므로 선적이 최종 확정된 HBL 건에 한하여 MPCI 신고가 가능합니다.</t>
    <phoneticPr fontId="98" type="noConversion"/>
  </si>
  <si>
    <t>3. HS Code (최소 6자리 필수 / 복수 HS Code 전부 기재 필수)</t>
    <phoneticPr fontId="98" type="noConversion"/>
  </si>
  <si>
    <t>**인천발 기존 수기 방식의 입고증 방식에서 전산 시스템으로 전환
선입고 불가(수,목요일 모선: 해당 주 월요일부터 / 일요일 모선: 해당 주 목요일부터 반입 가능)
월 오전12시, 수 오후 2시, 금 오후 2시 입고 마감!! 연장불가!!!</t>
    <phoneticPr fontId="98" type="noConversion"/>
  </si>
  <si>
    <r>
      <rPr>
        <b/>
        <sz val="12"/>
        <color rgb="FFC00000"/>
        <rFont val="맑은 고딕"/>
        <family val="3"/>
        <charset val="129"/>
        <scheme val="major"/>
      </rPr>
      <t>★ 2022.06월 입고분부터 인천-상해 CFS - 인천항공동물류로 변경 ★</t>
    </r>
    <r>
      <rPr>
        <b/>
        <sz val="12"/>
        <rFont val="맑은 고딕"/>
        <family val="3"/>
        <charset val="129"/>
        <scheme val="major"/>
      </rPr>
      <t xml:space="preserve">
★ 2018년 6월 1일 도착건부터 중국 사전신고제도 시행
=&gt; 쉬퍼, 컨사이니, 노티파이 상호, 주소, 연락처, 사업자등록번호 (USCI) BL 상에 기재
★중국 전지역 목재 포장일 경우 방역 필수/방역 마크 필수 (세관 검역 강화) 
★ 라인CFS입고시 - 화물에 부착된 마크와 입고증에 기재한 마크 일치해야 입고 가능
★ 라인CFS입고시 - 카톤, 롤, 드럼 화물의 단일 중량이 25kgs 이상일 경우 / 드럼, 캔, 말통 포장일 경우 PALLET 포장 필수
(국내용 임대 PALLET 수출 불가)</t>
    </r>
    <phoneticPr fontId="98" type="noConversion"/>
  </si>
  <si>
    <t>SAWASDEE SUNRISE</t>
    <phoneticPr fontId="189" type="noConversion"/>
  </si>
  <si>
    <t>2609S</t>
    <phoneticPr fontId="189" type="noConversion"/>
  </si>
  <si>
    <t>2607S</t>
    <phoneticPr fontId="189" type="noConversion"/>
  </si>
  <si>
    <t>TIANJIN VOYAGER</t>
  </si>
  <si>
    <t>KMTC HOCHIMINH</t>
  </si>
  <si>
    <t>COSCO</t>
    <phoneticPr fontId="190" type="noConversion"/>
  </si>
  <si>
    <t>SITC QIUMING</t>
    <phoneticPr fontId="190" type="noConversion"/>
  </si>
  <si>
    <t>SITC</t>
    <phoneticPr fontId="190" type="noConversion"/>
  </si>
  <si>
    <t>2610S</t>
    <phoneticPr fontId="190" type="noConversion"/>
  </si>
  <si>
    <t>2611S</t>
    <phoneticPr fontId="190" type="noConversion"/>
  </si>
  <si>
    <t>KMTC SHIMIZU</t>
    <phoneticPr fontId="190" type="noConversion"/>
  </si>
  <si>
    <t>** 스케줄 www.faircon.co.kr 에서도 확인 할 수 있습니다.</t>
    <phoneticPr fontId="98" type="noConversion"/>
  </si>
  <si>
    <t>** SCHEDULES ARE SUBJECT TO CHANGE WITH OR WITHOUT NOTICE **</t>
    <phoneticPr fontId="98" type="noConversion"/>
  </si>
  <si>
    <t>!!주의 사항!!</t>
    <phoneticPr fontId="98" type="noConversion"/>
  </si>
  <si>
    <t>** 아시아팀 메일주소 개편되었사오니 참고 부탁 드립니다 **
asia@faircon.co.kr / 싱가폴, 호치민, 캄보디아
3asia@faircon.co.kr / 하이퐁, 다낭, 필리핀, 파키스탄 콜롬보
베트남 CONSIGNEE TAX CODE, DESCRIPTION상 HS CODE 필수 기재</t>
    <phoneticPr fontId="98" type="noConversion"/>
  </si>
  <si>
    <t>**인천발 기존 수기 방식의 입고증 방식에서 전산 시스템으로 전환**
선입고 불가(마감일 주 수요일부터 반입가능) 1개 40KGS 이상 팔렛포장 필수!!</t>
    <phoneticPr fontId="98" type="noConversion"/>
  </si>
  <si>
    <t>INCHEON</t>
    <phoneticPr fontId="98" type="noConversion"/>
  </si>
  <si>
    <t>서울: 이연주 대리 TEL. 02-7722-504 / 나원재 사원 TEL. 02-7722-559 FAX. 02-779-6800</t>
    <phoneticPr fontId="98" type="noConversion"/>
  </si>
  <si>
    <t>DONGJIN CONTINENTAL</t>
    <phoneticPr fontId="190" type="noConversion"/>
  </si>
  <si>
    <t>** SCHEDULES ARE SUBJECT TO CHANGE WITH OR WITHOUT NOTICE **</t>
    <phoneticPr fontId="98" type="noConversion"/>
  </si>
  <si>
    <t>★★인도//진행선박 &amp; 실출항 변동이 많습니다//화물 클로징 연장 불가★★
★★인도//선복마감진행으로 서류&amp;화물연장 불가★★
★★정확한 아이템 HSCODE 필수입력★★
★★대만 전지역 방역필수,마크부착필수★★</t>
    <phoneticPr fontId="98" type="noConversion"/>
  </si>
  <si>
    <t>서울: 윤지민 계장 TEL. 02-7722-501 / 이지은 사원 TEL. 02-7722-673 FAX. 02-779-6800</t>
    <phoneticPr fontId="98" type="noConversion"/>
  </si>
  <si>
    <t>KEELUNG</t>
    <phoneticPr fontId="98" type="noConversion"/>
  </si>
  <si>
    <r>
      <rPr>
        <b/>
        <sz val="14"/>
        <color indexed="8"/>
        <rFont val="Arial"/>
        <family val="2"/>
      </rPr>
      <t xml:space="preserve">KEELUNG
(BUSAN)
</t>
    </r>
    <r>
      <rPr>
        <sz val="10"/>
        <color indexed="8"/>
        <rFont val="Arial"/>
        <family val="2"/>
      </rPr>
      <t xml:space="preserve">TAIWAN
</t>
    </r>
    <r>
      <rPr>
        <b/>
        <sz val="11"/>
        <color rgb="FFFF0000"/>
        <rFont val="맑은 고딕"/>
        <family val="3"/>
        <charset val="129"/>
      </rPr>
      <t>스케줄변동多</t>
    </r>
    <phoneticPr fontId="190" type="noConversion"/>
  </si>
  <si>
    <r>
      <rPr>
        <b/>
        <sz val="14"/>
        <color indexed="8"/>
        <rFont val="Arial"/>
        <family val="2"/>
      </rPr>
      <t xml:space="preserve">KAOSHIUNG
(BUSAN)
</t>
    </r>
    <r>
      <rPr>
        <sz val="10"/>
        <color indexed="8"/>
        <rFont val="Arial"/>
        <family val="2"/>
      </rPr>
      <t>TAIWAN
1</t>
    </r>
    <r>
      <rPr>
        <sz val="10"/>
        <color indexed="8"/>
        <rFont val="맑은 고딕"/>
        <family val="3"/>
        <charset val="129"/>
      </rPr>
      <t>항차 목//</t>
    </r>
    <r>
      <rPr>
        <b/>
        <sz val="12"/>
        <color rgb="FFFF0000"/>
        <rFont val="맑은 고딕"/>
        <family val="3"/>
        <charset val="129"/>
      </rPr>
      <t>스케줄변동多</t>
    </r>
    <phoneticPr fontId="190" type="noConversion"/>
  </si>
  <si>
    <t>TAICHUNG</t>
    <phoneticPr fontId="98" type="noConversion"/>
  </si>
  <si>
    <t>2613S</t>
    <phoneticPr fontId="189" type="noConversion"/>
  </si>
  <si>
    <t>PORT KELANG</t>
    <phoneticPr fontId="98" type="noConversion"/>
  </si>
  <si>
    <r>
      <rPr>
        <b/>
        <sz val="14"/>
        <color indexed="8"/>
        <rFont val="Arial"/>
        <family val="2"/>
      </rPr>
      <t xml:space="preserve">PORT KELANG
(BUSAN)
</t>
    </r>
    <r>
      <rPr>
        <sz val="10"/>
        <color indexed="8"/>
        <rFont val="Arial"/>
        <family val="2"/>
      </rPr>
      <t>MALAYSIA 1</t>
    </r>
    <r>
      <rPr>
        <sz val="10"/>
        <color indexed="8"/>
        <rFont val="돋움"/>
        <family val="3"/>
        <charset val="129"/>
      </rPr>
      <t>항차</t>
    </r>
    <phoneticPr fontId="98" type="noConversion"/>
  </si>
  <si>
    <t>SHANGHAI VOYAGER</t>
    <phoneticPr fontId="189" type="noConversion"/>
  </si>
  <si>
    <r>
      <rPr>
        <b/>
        <sz val="14"/>
        <color indexed="8"/>
        <rFont val="Arial"/>
        <family val="2"/>
      </rPr>
      <t>PENANG
(BUSAN)</t>
    </r>
    <r>
      <rPr>
        <sz val="10"/>
        <color indexed="8"/>
        <rFont val="Arial"/>
        <family val="2"/>
      </rPr>
      <t/>
    </r>
    <phoneticPr fontId="98" type="noConversion"/>
  </si>
  <si>
    <t>HEUNG-A</t>
    <phoneticPr fontId="189" type="noConversion"/>
  </si>
  <si>
    <t>서울: 윤지민 계장 TEL. 02-7722-501 /이지은 사원 TEL. 02-7722-673 FAX. 02-779-6800</t>
    <phoneticPr fontId="98" type="noConversion"/>
  </si>
  <si>
    <t>서울: 한지은 부장 TEL : 02-7722-554 / 김소현 계장 TEL. 02-7722-614 FAX. 02-779-6800</t>
    <phoneticPr fontId="98" type="noConversion"/>
  </si>
  <si>
    <t>부킹, 서류: export@faircon.co.kr</t>
    <phoneticPr fontId="98" type="noConversion"/>
  </si>
  <si>
    <t>KATTUPALLI</t>
    <phoneticPr fontId="98" type="noConversion"/>
  </si>
  <si>
    <t>KATTUPALLI
(BUSAN)</t>
    <phoneticPr fontId="98" type="noConversion"/>
  </si>
  <si>
    <t xml:space="preserve">NHAVA </t>
    <phoneticPr fontId="98" type="noConversion"/>
  </si>
  <si>
    <r>
      <rPr>
        <b/>
        <sz val="16"/>
        <rFont val="Arial"/>
        <family val="2"/>
      </rPr>
      <t xml:space="preserve">NHAVA SHEVA
</t>
    </r>
    <r>
      <rPr>
        <b/>
        <sz val="14"/>
        <rFont val="Arial"/>
        <family val="2"/>
      </rPr>
      <t xml:space="preserve">(BUSAN) </t>
    </r>
    <phoneticPr fontId="98" type="noConversion"/>
  </si>
  <si>
    <t>** SCHEDULES ARE SUBJECT TO CHANGE WITH OR WITHOUT NOTICE **</t>
    <phoneticPr fontId="98" type="noConversion"/>
  </si>
  <si>
    <t xml:space="preserve">★★ 홍콩 경유 남중국 진행시 개당 2M or 2TON 이상은 SURCHARGE 발생★★
★ 현재 홍콩 딜레이가 매우 잦은편이니 진행시 꼭 모선 확인후 진행 부탁드립니다.  ★
★부킹시 부킹넘버 필수 확인//화물 반입시 부킹넘버 필수기재★
★토요일 화물 반입 불가★★2022.01 도착지로컬 인상(GATE/PARKING/LSS)★중고품진행불가★   </t>
    <phoneticPr fontId="98" type="noConversion"/>
  </si>
  <si>
    <t>HONGKONG</t>
    <phoneticPr fontId="98" type="noConversion"/>
  </si>
  <si>
    <r>
      <rPr>
        <b/>
        <sz val="16"/>
        <color indexed="8"/>
        <rFont val="Arial"/>
        <family val="2"/>
      </rPr>
      <t xml:space="preserve">HONG KONG
</t>
    </r>
    <r>
      <rPr>
        <b/>
        <sz val="14"/>
        <color indexed="8"/>
        <rFont val="Arial"/>
        <family val="2"/>
      </rPr>
      <t>(BUSAN)</t>
    </r>
    <r>
      <rPr>
        <b/>
        <sz val="16"/>
        <color indexed="8"/>
        <rFont val="Arial"/>
        <family val="2"/>
      </rPr>
      <t xml:space="preserve">
</t>
    </r>
    <r>
      <rPr>
        <b/>
        <sz val="18"/>
        <color indexed="8"/>
        <rFont val="Arial"/>
        <family val="2"/>
      </rPr>
      <t xml:space="preserve">
</t>
    </r>
    <r>
      <rPr>
        <sz val="10"/>
        <color indexed="8"/>
        <rFont val="맑은 고딕"/>
        <family val="3"/>
        <charset val="129"/>
      </rPr>
      <t xml:space="preserve">
목</t>
    </r>
    <r>
      <rPr>
        <sz val="10"/>
        <color indexed="8"/>
        <rFont val="Arial"/>
        <family val="2"/>
      </rPr>
      <t>,</t>
    </r>
    <r>
      <rPr>
        <sz val="10"/>
        <color indexed="8"/>
        <rFont val="맑은 고딕"/>
        <family val="3"/>
        <charset val="129"/>
      </rPr>
      <t>금</t>
    </r>
    <r>
      <rPr>
        <sz val="10"/>
        <color indexed="8"/>
        <rFont val="Arial"/>
        <family val="2"/>
      </rPr>
      <t>,</t>
    </r>
    <r>
      <rPr>
        <sz val="10"/>
        <color indexed="8"/>
        <rFont val="맑은 고딕"/>
        <family val="3"/>
        <charset val="129"/>
      </rPr>
      <t>월</t>
    </r>
    <phoneticPr fontId="98" type="noConversion"/>
  </si>
  <si>
    <t>CFS :  페어허브물류㈜  / 경상남도 창원시 진해구 신항8로 321 / 장치장코드 : 03077099 부산본부세관
 TEL : 055-548-8722 / FAX :055-548-8739 / 담당 : 하윤호 대리</t>
    <phoneticPr fontId="98" type="noConversion"/>
  </si>
  <si>
    <r>
      <t>HONG KONG
(INCHEON)
1</t>
    </r>
    <r>
      <rPr>
        <b/>
        <sz val="18"/>
        <color indexed="8"/>
        <rFont val="돋움"/>
        <family val="3"/>
        <charset val="129"/>
      </rPr>
      <t>항차</t>
    </r>
    <r>
      <rPr>
        <b/>
        <sz val="18"/>
        <color indexed="8"/>
        <rFont val="Arial"/>
        <family val="2"/>
      </rPr>
      <t>,</t>
    </r>
    <r>
      <rPr>
        <b/>
        <sz val="18"/>
        <color indexed="8"/>
        <rFont val="돋움"/>
        <family val="3"/>
        <charset val="129"/>
      </rPr>
      <t>월</t>
    </r>
    <phoneticPr fontId="190" type="noConversion"/>
  </si>
  <si>
    <t>SHEKOU</t>
    <phoneticPr fontId="98" type="noConversion"/>
  </si>
  <si>
    <t>** 남미 전지역 면장의 총포장갯수와 실제 총포장갯수, BL의 총포장갯수가 일치해야 합니다. **
** 주의 : 브라질 PACKAGE나 BOX 표기 안됩니다. 정확한 포장 단위와 재질 확인 부탁드립니다.**
** 전 포트 방역필수이며, 브라질 WOODEN PACKAGE 진행 시 방역증명서 필요합니다. **</t>
    <phoneticPr fontId="98" type="noConversion"/>
  </si>
  <si>
    <t>부킹, 서류: lamerica@faircon.co.kr</t>
    <phoneticPr fontId="98" type="noConversion"/>
  </si>
  <si>
    <t>MSC</t>
    <phoneticPr fontId="98" type="noConversion"/>
  </si>
  <si>
    <t>BUENAVENTURA</t>
    <phoneticPr fontId="98" type="noConversion"/>
  </si>
  <si>
    <t>SAN JOSE</t>
    <phoneticPr fontId="98" type="noConversion"/>
  </si>
  <si>
    <r>
      <rPr>
        <b/>
        <sz val="16"/>
        <color indexed="8"/>
        <rFont val="Arial"/>
        <family val="2"/>
      </rPr>
      <t xml:space="preserve">MANZANILLO
</t>
    </r>
    <r>
      <rPr>
        <b/>
        <sz val="12"/>
        <color indexed="8"/>
        <rFont val="Arial"/>
        <family val="2"/>
      </rPr>
      <t>(BUSAN)</t>
    </r>
    <r>
      <rPr>
        <sz val="12"/>
        <color indexed="8"/>
        <rFont val="Arial"/>
        <family val="2"/>
      </rPr>
      <t xml:space="preserve">
</t>
    </r>
    <r>
      <rPr>
        <b/>
        <sz val="12"/>
        <color indexed="8"/>
        <rFont val="Arial"/>
        <family val="2"/>
      </rPr>
      <t xml:space="preserve">MEXICO  </t>
    </r>
    <r>
      <rPr>
        <sz val="10"/>
        <color indexed="8"/>
        <rFont val="Arial"/>
        <family val="2"/>
      </rPr>
      <t>1</t>
    </r>
    <r>
      <rPr>
        <sz val="10"/>
        <color indexed="8"/>
        <rFont val="맑은 고딕"/>
        <family val="3"/>
        <charset val="129"/>
      </rPr>
      <t>항차</t>
    </r>
    <phoneticPr fontId="98" type="noConversion"/>
  </si>
  <si>
    <t>VALPARAISO</t>
    <phoneticPr fontId="98" type="noConversion"/>
  </si>
  <si>
    <r>
      <rPr>
        <b/>
        <sz val="16"/>
        <color indexed="8"/>
        <rFont val="Arial"/>
        <family val="2"/>
      </rPr>
      <t xml:space="preserve">VALPARAISO
</t>
    </r>
    <r>
      <rPr>
        <b/>
        <sz val="12"/>
        <color indexed="8"/>
        <rFont val="Arial"/>
        <family val="2"/>
      </rPr>
      <t xml:space="preserve">(BUSAN)
CHILE  </t>
    </r>
    <r>
      <rPr>
        <sz val="10"/>
        <color indexed="8"/>
        <rFont val="Arial"/>
        <family val="2"/>
      </rPr>
      <t>1</t>
    </r>
    <r>
      <rPr>
        <sz val="10"/>
        <color indexed="8"/>
        <rFont val="맑은 고딕"/>
        <family val="3"/>
        <charset val="129"/>
      </rPr>
      <t>항차</t>
    </r>
    <phoneticPr fontId="98" type="noConversion"/>
  </si>
  <si>
    <t>IQUIQUE</t>
    <phoneticPr fontId="98" type="noConversion"/>
  </si>
  <si>
    <r>
      <rPr>
        <b/>
        <sz val="16"/>
        <color indexed="8"/>
        <rFont val="Arial"/>
        <family val="2"/>
      </rPr>
      <t xml:space="preserve">IQUIQUE
</t>
    </r>
    <r>
      <rPr>
        <b/>
        <sz val="12"/>
        <color indexed="8"/>
        <rFont val="Arial"/>
        <family val="2"/>
      </rPr>
      <t xml:space="preserve">(BUSAN)
CHILE  </t>
    </r>
    <r>
      <rPr>
        <sz val="10"/>
        <color indexed="8"/>
        <rFont val="Arial"/>
        <family val="2"/>
      </rPr>
      <t>1</t>
    </r>
    <r>
      <rPr>
        <sz val="10"/>
        <color indexed="8"/>
        <rFont val="맑은 고딕"/>
        <family val="3"/>
        <charset val="129"/>
      </rPr>
      <t>항차</t>
    </r>
    <phoneticPr fontId="98" type="noConversion"/>
  </si>
  <si>
    <r>
      <rPr>
        <b/>
        <sz val="16"/>
        <color indexed="8"/>
        <rFont val="Arial"/>
        <family val="2"/>
      </rPr>
      <t>CALLAO</t>
    </r>
    <r>
      <rPr>
        <b/>
        <sz val="10"/>
        <color indexed="8"/>
        <rFont val="Arial"/>
        <family val="2"/>
      </rPr>
      <t xml:space="preserve">
</t>
    </r>
    <r>
      <rPr>
        <b/>
        <sz val="12"/>
        <color indexed="8"/>
        <rFont val="Arial"/>
        <family val="2"/>
      </rPr>
      <t xml:space="preserve">(BUSAN)
</t>
    </r>
    <r>
      <rPr>
        <b/>
        <sz val="12"/>
        <color indexed="8"/>
        <rFont val="맑은 고딕"/>
        <family val="3"/>
        <charset val="129"/>
      </rPr>
      <t xml:space="preserve">PERU  </t>
    </r>
    <r>
      <rPr>
        <sz val="10"/>
        <color indexed="8"/>
        <rFont val="맑은 고딕"/>
        <family val="3"/>
        <charset val="129"/>
      </rPr>
      <t>1항차</t>
    </r>
    <phoneticPr fontId="98" type="noConversion"/>
  </si>
  <si>
    <t>GUAYAQUIL</t>
    <phoneticPr fontId="98" type="noConversion"/>
  </si>
  <si>
    <r>
      <rPr>
        <b/>
        <sz val="16"/>
        <color indexed="8"/>
        <rFont val="Arial"/>
        <family val="2"/>
      </rPr>
      <t xml:space="preserve">GUAYAQUIL
</t>
    </r>
    <r>
      <rPr>
        <b/>
        <sz val="12"/>
        <color indexed="8"/>
        <rFont val="Arial"/>
        <family val="2"/>
      </rPr>
      <t xml:space="preserve">(BUSAN)
ECUADOR  </t>
    </r>
    <r>
      <rPr>
        <sz val="10"/>
        <color indexed="8"/>
        <rFont val="Arial"/>
        <family val="2"/>
      </rPr>
      <t>1</t>
    </r>
    <r>
      <rPr>
        <sz val="10"/>
        <color indexed="8"/>
        <rFont val="맑은 고딕"/>
        <family val="3"/>
        <charset val="129"/>
      </rPr>
      <t>항차</t>
    </r>
    <phoneticPr fontId="98" type="noConversion"/>
  </si>
  <si>
    <t>BUENOS AIRES</t>
    <phoneticPr fontId="98" type="noConversion"/>
  </si>
  <si>
    <r>
      <rPr>
        <b/>
        <sz val="16"/>
        <color indexed="8"/>
        <rFont val="Arial"/>
        <family val="2"/>
      </rPr>
      <t xml:space="preserve">BUENOS AIRES
</t>
    </r>
    <r>
      <rPr>
        <b/>
        <sz val="12"/>
        <color indexed="8"/>
        <rFont val="Arial"/>
        <family val="2"/>
      </rPr>
      <t xml:space="preserve">(BUSAN)
ARGENTINA  </t>
    </r>
    <r>
      <rPr>
        <sz val="10"/>
        <color indexed="8"/>
        <rFont val="Arial"/>
        <family val="2"/>
      </rPr>
      <t>1</t>
    </r>
    <r>
      <rPr>
        <sz val="10"/>
        <color indexed="8"/>
        <rFont val="맑은 고딕"/>
        <family val="3"/>
        <charset val="129"/>
      </rPr>
      <t>항차</t>
    </r>
    <r>
      <rPr>
        <sz val="10"/>
        <color indexed="8"/>
        <rFont val="Arial"/>
        <family val="2"/>
      </rPr>
      <t xml:space="preserve"> *</t>
    </r>
    <r>
      <rPr>
        <sz val="10"/>
        <color rgb="FFFF0000"/>
        <rFont val="Arial"/>
        <family val="2"/>
      </rPr>
      <t>*</t>
    </r>
    <r>
      <rPr>
        <sz val="10"/>
        <color rgb="FFFF0000"/>
        <rFont val="맑은 고딕"/>
        <family val="3"/>
        <charset val="129"/>
      </rPr>
      <t>변동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맑은 고딕"/>
        <family val="3"/>
        <charset val="129"/>
      </rPr>
      <t>잦음</t>
    </r>
    <phoneticPr fontId="98" type="noConversion"/>
  </si>
  <si>
    <t>ITAJAI</t>
    <phoneticPr fontId="98" type="noConversion"/>
  </si>
  <si>
    <r>
      <rPr>
        <b/>
        <sz val="16"/>
        <color indexed="8"/>
        <rFont val="Arial"/>
        <family val="2"/>
      </rPr>
      <t xml:space="preserve">ITAJAI
</t>
    </r>
    <r>
      <rPr>
        <b/>
        <sz val="12"/>
        <color indexed="8"/>
        <rFont val="Arial"/>
        <family val="2"/>
      </rPr>
      <t xml:space="preserve">(BUSAN)
BRAZIL  </t>
    </r>
    <r>
      <rPr>
        <sz val="10"/>
        <color indexed="8"/>
        <rFont val="Arial"/>
        <family val="2"/>
      </rPr>
      <t>1</t>
    </r>
    <r>
      <rPr>
        <sz val="10"/>
        <color indexed="8"/>
        <rFont val="맑은 고딕"/>
        <family val="3"/>
        <charset val="129"/>
      </rPr>
      <t>항차</t>
    </r>
    <r>
      <rPr>
        <b/>
        <sz val="12"/>
        <color indexed="8"/>
        <rFont val="Arial"/>
        <family val="2"/>
      </rPr>
      <t xml:space="preserve"> </t>
    </r>
    <r>
      <rPr>
        <sz val="10"/>
        <color indexed="10"/>
        <rFont val="맑은 고딕"/>
        <family val="3"/>
        <charset val="129"/>
      </rPr>
      <t>**변동 잦음</t>
    </r>
    <phoneticPr fontId="98" type="noConversion"/>
  </si>
  <si>
    <r>
      <rPr>
        <b/>
        <sz val="16"/>
        <color indexed="8"/>
        <rFont val="Arial"/>
        <family val="2"/>
      </rPr>
      <t xml:space="preserve">SANTOS
</t>
    </r>
    <r>
      <rPr>
        <b/>
        <sz val="12"/>
        <color indexed="8"/>
        <rFont val="Arial"/>
        <family val="2"/>
      </rPr>
      <t xml:space="preserve">(BUSAN)
BRAZIL  </t>
    </r>
    <r>
      <rPr>
        <sz val="10"/>
        <color indexed="8"/>
        <rFont val="Arial"/>
        <family val="2"/>
      </rPr>
      <t>1</t>
    </r>
    <r>
      <rPr>
        <sz val="10"/>
        <color indexed="8"/>
        <rFont val="맑은 고딕"/>
        <family val="3"/>
        <charset val="129"/>
      </rPr>
      <t>항차</t>
    </r>
    <r>
      <rPr>
        <b/>
        <sz val="12"/>
        <color indexed="8"/>
        <rFont val="Arial"/>
        <family val="2"/>
      </rPr>
      <t xml:space="preserve"> </t>
    </r>
    <r>
      <rPr>
        <sz val="10"/>
        <color indexed="10"/>
        <rFont val="맑은 고딕"/>
        <family val="3"/>
        <charset val="129"/>
      </rPr>
      <t>**변동 잦음</t>
    </r>
    <phoneticPr fontId="98" type="noConversion"/>
  </si>
  <si>
    <t>TBN</t>
    <phoneticPr fontId="190" type="noConversion"/>
  </si>
  <si>
    <r>
      <rPr>
        <b/>
        <sz val="16"/>
        <color indexed="8"/>
        <rFont val="Arial"/>
        <family val="2"/>
      </rPr>
      <t xml:space="preserve">LONG BEACH
LOS ANGELES
</t>
    </r>
    <r>
      <rPr>
        <b/>
        <sz val="14"/>
        <color indexed="8"/>
        <rFont val="Arial"/>
        <family val="2"/>
      </rPr>
      <t>(BUSAN)</t>
    </r>
    <r>
      <rPr>
        <b/>
        <sz val="16"/>
        <color indexed="8"/>
        <rFont val="Arial"/>
        <family val="2"/>
      </rPr>
      <t xml:space="preserve">
</t>
    </r>
    <r>
      <rPr>
        <sz val="10"/>
        <color indexed="8"/>
        <rFont val="맑은 고딕"/>
        <family val="3"/>
        <charset val="129"/>
      </rPr>
      <t>AMERICA
2항차</t>
    </r>
    <phoneticPr fontId="98" type="noConversion"/>
  </si>
  <si>
    <t>SM BUSAN</t>
    <phoneticPr fontId="190" type="noConversion"/>
  </si>
  <si>
    <t>SM KWANGYANG</t>
    <phoneticPr fontId="190" type="noConversion"/>
  </si>
  <si>
    <t>2606E</t>
    <phoneticPr fontId="190" type="noConversion"/>
  </si>
  <si>
    <t>HMM PRIDE</t>
    <phoneticPr fontId="190" type="noConversion"/>
  </si>
  <si>
    <r>
      <t>부킹, 서류: america@faircon.co.kr</t>
    </r>
    <r>
      <rPr>
        <b/>
        <sz val="12"/>
        <color rgb="FFFF0000"/>
        <rFont val="맑은 고딕"/>
        <family val="3"/>
        <charset val="129"/>
        <scheme val="minor"/>
      </rPr>
      <t xml:space="preserve"> **CANADA // 개당 1.5톤 이상의 화물 진행 불가**</t>
    </r>
    <phoneticPr fontId="98" type="noConversion"/>
  </si>
  <si>
    <t>!!공지 사항!!</t>
    <phoneticPr fontId="98" type="noConversion"/>
  </si>
  <si>
    <t>1951W</t>
    <phoneticPr fontId="98" type="noConversion"/>
  </si>
  <si>
    <t>12/30 AM</t>
    <phoneticPr fontId="98" type="noConversion"/>
  </si>
  <si>
    <t>5/6 AM</t>
    <phoneticPr fontId="98" type="noConversion"/>
  </si>
  <si>
    <t>SINOKOR QINGDAO</t>
    <phoneticPr fontId="98" type="noConversion"/>
  </si>
  <si>
    <t>CFS : 페어허브물류㈜ (경상남도 창원시 진해구 신항8로 321) 장치장 CODE : 03077099
TEL : 055-548-8722 FAX : 055 548 8739 담당 : 하윤호 대리</t>
    <phoneticPr fontId="98" type="noConversion"/>
  </si>
  <si>
    <t xml:space="preserve">QINGDAO 수입 신고 후 개수, 무게, 용적 정정 및 BL 분할 불가/
- 국양로지텍CFS  – P/L 2부 지참 / 부킹넘버 없음 (금요일 선입고시 금오전까지만 입고가능)
- 택배 입고 불가 (특히 경동택배 도착보고 못해서 불가) 
- 창고 입고 시 기사님들은 안전모, 안전화, 안전조끼 지참하셔야 입고 가능합니다!  </t>
    <phoneticPr fontId="98" type="noConversion"/>
  </si>
  <si>
    <t>HEUNG-A JANICE</t>
    <phoneticPr fontId="98" type="noConversion"/>
  </si>
  <si>
    <r>
      <rPr>
        <b/>
        <sz val="16"/>
        <color indexed="8"/>
        <rFont val="맑은 고딕"/>
        <family val="3"/>
        <charset val="129"/>
      </rPr>
      <t xml:space="preserve">QINGDAO
</t>
    </r>
    <r>
      <rPr>
        <b/>
        <sz val="14"/>
        <color indexed="8"/>
        <rFont val="맑은 고딕"/>
        <family val="3"/>
        <charset val="129"/>
      </rPr>
      <t>(INCHEON)</t>
    </r>
    <r>
      <rPr>
        <b/>
        <sz val="16"/>
        <color indexed="8"/>
        <rFont val="맑은 고딕"/>
        <family val="3"/>
        <charset val="129"/>
      </rPr>
      <t xml:space="preserve">
</t>
    </r>
    <r>
      <rPr>
        <sz val="10"/>
        <color indexed="8"/>
        <rFont val="맑은 고딕"/>
        <family val="3"/>
        <charset val="129"/>
      </rPr>
      <t xml:space="preserve">2항차 화, 금
</t>
    </r>
    <r>
      <rPr>
        <b/>
        <sz val="10"/>
        <color rgb="FFFF0000"/>
        <rFont val="맑은 고딕"/>
        <family val="3"/>
        <charset val="129"/>
      </rPr>
      <t>카고마감 변동 심함! 
진행 전 재확인 필수!</t>
    </r>
    <phoneticPr fontId="98" type="noConversion"/>
  </si>
  <si>
    <r>
      <t>HONOR PROSPER</t>
    </r>
    <r>
      <rPr>
        <sz val="8"/>
        <color theme="1" tint="4.9989318521683403E-2"/>
        <rFont val="맑은 고딕"/>
        <family val="3"/>
        <charset val="129"/>
        <scheme val="major"/>
      </rPr>
      <t xml:space="preserve"> </t>
    </r>
    <phoneticPr fontId="98" type="noConversion"/>
  </si>
  <si>
    <r>
      <rPr>
        <b/>
        <sz val="16"/>
        <color indexed="8"/>
        <rFont val="맑은 고딕"/>
        <family val="3"/>
        <charset val="129"/>
      </rPr>
      <t xml:space="preserve">QINGDAO FERRY
</t>
    </r>
    <r>
      <rPr>
        <b/>
        <sz val="14"/>
        <color indexed="8"/>
        <rFont val="맑은 고딕"/>
        <family val="3"/>
        <charset val="129"/>
      </rPr>
      <t>(INCHEON)</t>
    </r>
    <r>
      <rPr>
        <sz val="10"/>
        <color indexed="8"/>
        <rFont val="맑은 고딕"/>
        <family val="3"/>
        <charset val="129"/>
      </rPr>
      <t xml:space="preserve">
3항차 화, 목, 토</t>
    </r>
    <phoneticPr fontId="98" type="noConversion"/>
  </si>
  <si>
    <t>CFS : 영진공사 제2아암보세창고(인천광역시 연수구 송도동 297-16 ) 장치장 CODE : 02086020 
TEL : 032) 890 - 1322 FAX : 032) 858-7031~2 담당 : 전명식님, 조익준님</t>
    <phoneticPr fontId="98" type="noConversion"/>
  </si>
  <si>
    <t>2628W</t>
    <phoneticPr fontId="98" type="noConversion"/>
  </si>
  <si>
    <t>NINGBO</t>
    <phoneticPr fontId="98" type="noConversion"/>
  </si>
  <si>
    <t>EAS</t>
    <phoneticPr fontId="98" type="noConversion"/>
  </si>
  <si>
    <r>
      <t xml:space="preserve">토요일 입고 불가 / 선입고시 담당자와 확인 후 진행 (오후1시~ 오후4시)
카톤, 롤, 드럼 화물의 개당 30kgs 이상일 경우 또는 드럼, 캔, 말통 포장일 경우 PALLET 포장 필수
★현품 및 B/L 노마크 금지★
★화물과 입고증에 MARK 부착 필수 ★
</t>
    </r>
    <r>
      <rPr>
        <b/>
        <sz val="12"/>
        <color indexed="14"/>
        <rFont val="맑은 고딕"/>
        <family val="3"/>
        <charset val="129"/>
      </rPr>
      <t>**부킹번호없음**☆스케줄 변동잦음!!! 진행 전 확인 필수☆</t>
    </r>
    <phoneticPr fontId="98" type="noConversion"/>
  </si>
  <si>
    <t>2629W</t>
  </si>
  <si>
    <t>** 스케줄 www.faircon.co.kr 에서도 확인 할 수 있습니다.</t>
    <phoneticPr fontId="98" type="noConversion"/>
  </si>
  <si>
    <r>
      <t xml:space="preserve">★2021.07월부터 주52시간 시행으로 토요일반입불가★
</t>
    </r>
    <r>
      <rPr>
        <b/>
        <u/>
        <sz val="12"/>
        <color indexed="14"/>
        <rFont val="맑은 고딕"/>
        <family val="3"/>
        <charset val="129"/>
      </rPr>
      <t>**부킹번호 필수**</t>
    </r>
    <r>
      <rPr>
        <b/>
        <u/>
        <sz val="12"/>
        <color rgb="FFC00000"/>
        <rFont val="맑은 고딕"/>
        <family val="3"/>
        <charset val="129"/>
      </rPr>
      <t xml:space="preserve"> </t>
    </r>
    <phoneticPr fontId="98" type="noConversion"/>
  </si>
  <si>
    <r>
      <t xml:space="preserve">SHANGHAI
</t>
    </r>
    <r>
      <rPr>
        <b/>
        <sz val="12"/>
        <color indexed="8"/>
        <rFont val="맑은 고딕"/>
        <family val="3"/>
        <charset val="129"/>
      </rPr>
      <t xml:space="preserve">(BUSAN)
</t>
    </r>
    <r>
      <rPr>
        <b/>
        <sz val="11"/>
        <color indexed="8"/>
        <rFont val="맑은 고딕"/>
        <family val="3"/>
        <charset val="129"/>
      </rPr>
      <t>5항차 수,목,금,토,일</t>
    </r>
    <phoneticPr fontId="98" type="noConversion"/>
  </si>
  <si>
    <r>
      <rPr>
        <b/>
        <sz val="16"/>
        <color indexed="8"/>
        <rFont val="맑은 고딕"/>
        <family val="3"/>
        <charset val="129"/>
      </rPr>
      <t xml:space="preserve">SHANGHAI
</t>
    </r>
    <r>
      <rPr>
        <b/>
        <sz val="14"/>
        <color indexed="8"/>
        <rFont val="맑은 고딕"/>
        <family val="3"/>
        <charset val="129"/>
      </rPr>
      <t>(INCHEON)</t>
    </r>
    <r>
      <rPr>
        <b/>
        <sz val="16"/>
        <color indexed="8"/>
        <rFont val="맑은 고딕"/>
        <family val="3"/>
        <charset val="129"/>
      </rPr>
      <t xml:space="preserve">
</t>
    </r>
    <r>
      <rPr>
        <sz val="10"/>
        <color indexed="8"/>
        <rFont val="맑은 고딕"/>
        <family val="3"/>
        <charset val="129"/>
      </rPr>
      <t xml:space="preserve">2항차 수, 토
</t>
    </r>
    <r>
      <rPr>
        <b/>
        <sz val="10"/>
        <color rgb="FFFF0000"/>
        <rFont val="맑은 고딕"/>
        <family val="3"/>
        <charset val="129"/>
      </rPr>
      <t>딜레이 심함! 
☆스케줄 변동잦음!!! 
진행 전 확인 필수☆</t>
    </r>
    <phoneticPr fontId="98" type="noConversion"/>
  </si>
  <si>
    <r>
      <t>수요일모선 =&gt; 월요일 오전마감 (선입고 : 전 주 금요일 오후13시~16시)
토요일모선 =&gt; 목요일 오전마감 (선입고 : 화요일 오전~수요일 16시)</t>
    </r>
    <r>
      <rPr>
        <b/>
        <sz val="11"/>
        <color rgb="FFFF0000"/>
        <rFont val="맑은 고딕"/>
        <family val="3"/>
        <charset val="129"/>
      </rPr>
      <t xml:space="preserve">
 *화물 입고시 전산과 화물에 쉬핑마크 일치 필수입니다! / ★창고 혼잡으로 자세한 마크 부착 요망 ( 예: 실화주명인 회사명 필수기재)★</t>
    </r>
    <r>
      <rPr>
        <b/>
        <sz val="11"/>
        <rFont val="맑은 고딕"/>
        <family val="3"/>
        <charset val="129"/>
      </rPr>
      <t xml:space="preserve">
</t>
    </r>
    <r>
      <rPr>
        <b/>
        <sz val="11"/>
        <color theme="5" tint="-0.499984740745262"/>
        <rFont val="맑은 고딕"/>
        <family val="3"/>
        <charset val="129"/>
      </rPr>
      <t xml:space="preserve"> CFS : 인천항공동물류 CFS (인천광역시 중구 서해대로 30번길 35) 장치장 CODE : 02010033 
TEL) 032-889-1788 FAX)032-882-1742 담당자 : 김송하 담당자님</t>
    </r>
    <phoneticPr fontId="98" type="noConversion"/>
  </si>
  <si>
    <r>
      <t xml:space="preserve">** 전 포트 스케줄 변경 및 딜레이 심하니 클로징 연장 별도 문의 부탁 드립니다.
** 전 포트 도착지 PORT CONGESTION으로 인한 도착 및 디베닝 스케줄 지연 있습니다.
</t>
    </r>
    <r>
      <rPr>
        <b/>
        <u val="double"/>
        <sz val="18"/>
        <color rgb="FFFF0000"/>
        <rFont val="맑은 고딕"/>
        <family val="3"/>
        <charset val="129"/>
        <scheme val="minor"/>
      </rPr>
      <t>** 서류 마감 1일전부터는 캔슬 및 홀딩 시 캔슬피 발생할 수 있습니다.</t>
    </r>
    <phoneticPr fontId="98" type="noConversion"/>
  </si>
  <si>
    <t>서울: 문경이 대리 TEL. 02-7722-647 / 김초이 사원 TEL. 7722-648 FAX. 02-779-5078</t>
    <phoneticPr fontId="98" type="noConversion"/>
  </si>
  <si>
    <t>★★ HAMBURG - 홍해 해역 선박 공격 이슈로 희망봉 우회하여, 하기 ETA 에서 추가 지연 가능성 있습니다. ★★</t>
    <phoneticPr fontId="98" type="noConversion"/>
  </si>
  <si>
    <r>
      <rPr>
        <b/>
        <sz val="16"/>
        <rFont val="맑은 고딕"/>
        <family val="3"/>
        <charset val="129"/>
      </rPr>
      <t>SOUTHAMPTON</t>
    </r>
    <r>
      <rPr>
        <b/>
        <sz val="12"/>
        <rFont val="맑은 고딕"/>
        <family val="3"/>
        <charset val="129"/>
      </rPr>
      <t xml:space="preserve"> </t>
    </r>
    <r>
      <rPr>
        <b/>
        <sz val="12"/>
        <rFont val="Arial"/>
        <family val="2"/>
      </rPr>
      <t>(BUSAN)</t>
    </r>
    <r>
      <rPr>
        <b/>
        <sz val="10"/>
        <rFont val="Arial"/>
        <family val="2"/>
      </rPr>
      <t xml:space="preserve">
</t>
    </r>
    <r>
      <rPr>
        <sz val="8.5"/>
        <rFont val="맑은 고딕"/>
        <family val="3"/>
        <charset val="129"/>
      </rPr>
      <t xml:space="preserve">ENGLAND / 1항차 </t>
    </r>
    <phoneticPr fontId="98" type="noConversion"/>
  </si>
  <si>
    <t>YML</t>
    <phoneticPr fontId="190" type="noConversion"/>
  </si>
  <si>
    <t>★★ ROTTERDAM - 홍해 해역 선박 공격 이슈로 희망봉 우회하여, 하기 ETA 에서 추가 지연 가능성 있습니다. ★★</t>
    <phoneticPr fontId="98" type="noConversion"/>
  </si>
  <si>
    <t>ROTTERDAM</t>
    <phoneticPr fontId="98" type="noConversion"/>
  </si>
  <si>
    <r>
      <rPr>
        <b/>
        <sz val="16"/>
        <rFont val="Arial"/>
        <family val="2"/>
      </rPr>
      <t xml:space="preserve">ROTTERDAM
</t>
    </r>
    <r>
      <rPr>
        <b/>
        <sz val="10"/>
        <rFont val="Arial"/>
        <family val="2"/>
      </rPr>
      <t>ANTWERP</t>
    </r>
    <r>
      <rPr>
        <b/>
        <sz val="16"/>
        <rFont val="Arial"/>
        <family val="2"/>
      </rPr>
      <t xml:space="preserve"> </t>
    </r>
    <r>
      <rPr>
        <b/>
        <sz val="14"/>
        <rFont val="Arial"/>
        <family val="2"/>
      </rPr>
      <t>(BUSAN)</t>
    </r>
    <r>
      <rPr>
        <b/>
        <sz val="16"/>
        <rFont val="Arial"/>
        <family val="2"/>
      </rPr>
      <t xml:space="preserve">
</t>
    </r>
    <r>
      <rPr>
        <sz val="8.5"/>
        <rFont val="맑은 고딕"/>
        <family val="3"/>
        <charset val="129"/>
      </rPr>
      <t xml:space="preserve">NETHERLAND,BELGIUM /1항차 </t>
    </r>
    <phoneticPr fontId="98" type="noConversion"/>
  </si>
  <si>
    <t>★★ KOPER - 유럽향 모선 하기 ETA 에서 10일~20일 정도 딜레이 발생 가능성 있습니다 ★★</t>
    <phoneticPr fontId="190" type="noConversion"/>
  </si>
  <si>
    <t>PRAGUE</t>
    <phoneticPr fontId="190" type="noConversion"/>
  </si>
  <si>
    <r>
      <t xml:space="preserve">KOPER
</t>
    </r>
    <r>
      <rPr>
        <b/>
        <sz val="14"/>
        <rFont val="Arial"/>
        <family val="2"/>
      </rPr>
      <t>(BUSAN)</t>
    </r>
    <r>
      <rPr>
        <b/>
        <sz val="16"/>
        <rFont val="Arial"/>
        <family val="2"/>
      </rPr>
      <t xml:space="preserve">
</t>
    </r>
    <r>
      <rPr>
        <sz val="10"/>
        <rFont val="맑은 고딕"/>
        <family val="3"/>
        <charset val="129"/>
        <scheme val="major"/>
      </rPr>
      <t>SLOVENIA / 1항차 (일)</t>
    </r>
    <phoneticPr fontId="190" type="noConversion"/>
  </si>
  <si>
    <t>OOCL</t>
    <phoneticPr fontId="190" type="noConversion"/>
  </si>
  <si>
    <t>SNOKOR</t>
    <phoneticPr fontId="190" type="noConversion"/>
  </si>
  <si>
    <t>BARCELONA</t>
    <phoneticPr fontId="98" type="noConversion"/>
  </si>
  <si>
    <t>011W</t>
    <phoneticPr fontId="98" type="noConversion"/>
  </si>
  <si>
    <r>
      <t>GENOA</t>
    </r>
    <r>
      <rPr>
        <b/>
        <sz val="16"/>
        <rFont val="Arial"/>
        <family val="2"/>
      </rPr>
      <t xml:space="preserve">
</t>
    </r>
    <r>
      <rPr>
        <b/>
        <sz val="14"/>
        <rFont val="Arial"/>
        <family val="2"/>
      </rPr>
      <t>(BUSAN)</t>
    </r>
    <r>
      <rPr>
        <b/>
        <sz val="16"/>
        <rFont val="Arial"/>
        <family val="2"/>
      </rPr>
      <t xml:space="preserve">
</t>
    </r>
    <r>
      <rPr>
        <sz val="10"/>
        <rFont val="Arial"/>
        <family val="2"/>
      </rPr>
      <t>ITALY / 1</t>
    </r>
    <r>
      <rPr>
        <sz val="10"/>
        <rFont val="맑은 고딕"/>
        <family val="3"/>
        <charset val="129"/>
      </rPr>
      <t>항차</t>
    </r>
    <phoneticPr fontId="98" type="noConversion"/>
  </si>
  <si>
    <t>PIRAEUS (SHANGHAI TS)</t>
    <phoneticPr fontId="98" type="noConversion"/>
  </si>
  <si>
    <t>스케줄 변동 매우 심함 // ★★ FOS : 홍해 해역 선박 공격 이슈로 희망봉 우회하여 2주 이상 딜레이 발생하고 있습니다 ★★</t>
    <phoneticPr fontId="98" type="noConversion"/>
  </si>
  <si>
    <r>
      <rPr>
        <b/>
        <sz val="16"/>
        <color indexed="8"/>
        <rFont val="Arial"/>
        <family val="2"/>
      </rPr>
      <t xml:space="preserve">FOS
</t>
    </r>
    <r>
      <rPr>
        <b/>
        <sz val="14"/>
        <color indexed="8"/>
        <rFont val="Arial"/>
        <family val="2"/>
      </rPr>
      <t>(BUSAN)</t>
    </r>
    <r>
      <rPr>
        <b/>
        <sz val="16"/>
        <color indexed="8"/>
        <rFont val="Arial"/>
        <family val="2"/>
      </rPr>
      <t xml:space="preserve">
</t>
    </r>
    <r>
      <rPr>
        <sz val="10"/>
        <color indexed="8"/>
        <rFont val="Arial"/>
        <family val="2"/>
      </rPr>
      <t>FRANCE / 1</t>
    </r>
    <r>
      <rPr>
        <sz val="10"/>
        <color indexed="8"/>
        <rFont val="맑은 고딕"/>
        <family val="3"/>
        <charset val="129"/>
      </rPr>
      <t>항차</t>
    </r>
    <r>
      <rPr>
        <sz val="10"/>
        <color indexed="8"/>
        <rFont val="Arial"/>
        <family val="2"/>
      </rPr>
      <t/>
    </r>
    <phoneticPr fontId="98" type="noConversion"/>
  </si>
  <si>
    <r>
      <t>VESSEL</t>
    </r>
    <r>
      <rPr>
        <b/>
        <sz val="11"/>
        <color rgb="FFFF0000"/>
        <rFont val="맑은 고딕"/>
        <family val="3"/>
        <charset val="129"/>
        <scheme val="minor"/>
      </rPr>
      <t xml:space="preserve"> </t>
    </r>
    <phoneticPr fontId="98" type="noConversion"/>
  </si>
  <si>
    <t>ISTANBUL</t>
    <phoneticPr fontId="98" type="noConversion"/>
  </si>
  <si>
    <r>
      <t>ASHDOD</t>
    </r>
    <r>
      <rPr>
        <b/>
        <sz val="16"/>
        <rFont val="Arial"/>
        <family val="2"/>
      </rPr>
      <t xml:space="preserve">
</t>
    </r>
    <r>
      <rPr>
        <b/>
        <sz val="14"/>
        <rFont val="Arial"/>
        <family val="2"/>
      </rPr>
      <t>(BUSAN)</t>
    </r>
    <r>
      <rPr>
        <b/>
        <sz val="16"/>
        <rFont val="Arial"/>
        <family val="2"/>
      </rPr>
      <t xml:space="preserve">
</t>
    </r>
    <r>
      <rPr>
        <sz val="10"/>
        <rFont val="Arial"/>
        <family val="2"/>
      </rPr>
      <t>ISRAEL / 1</t>
    </r>
    <r>
      <rPr>
        <sz val="10"/>
        <rFont val="맑은 고딕"/>
        <family val="3"/>
        <charset val="129"/>
      </rPr>
      <t>항차</t>
    </r>
    <r>
      <rPr>
        <sz val="9"/>
        <rFont val="Arial"/>
        <family val="2"/>
      </rPr>
      <t/>
    </r>
    <phoneticPr fontId="98" type="noConversion"/>
  </si>
  <si>
    <r>
      <t>E</t>
    </r>
    <r>
      <rPr>
        <sz val="11"/>
        <rFont val="Arial"/>
        <family val="2"/>
      </rPr>
      <t xml:space="preserve">SL </t>
    </r>
    <phoneticPr fontId="98" type="noConversion"/>
  </si>
  <si>
    <r>
      <rPr>
        <b/>
        <sz val="20"/>
        <color rgb="FFFF0000"/>
        <rFont val="맑은 고딕"/>
        <family val="3"/>
        <charset val="129"/>
      </rPr>
      <t xml:space="preserve">*JEBEL ALI VIA KHORFAKKAN으로 서비스 재개*
</t>
    </r>
    <r>
      <rPr>
        <b/>
        <sz val="14"/>
        <rFont val="맑은 고딕"/>
        <family val="3"/>
        <charset val="129"/>
      </rPr>
      <t xml:space="preserve">* WOODEN PALLET/CASE 방역 필수입니다.
*PALLET포장 필수 지역(사우디/쿠웨이트/카타르): JEDDAH/DAMMAM/RIYADH/KUWAIT/HAMAD
</t>
    </r>
    <r>
      <rPr>
        <b/>
        <sz val="14"/>
        <color indexed="10"/>
        <rFont val="맑은 고딕"/>
        <family val="3"/>
        <charset val="129"/>
      </rPr>
      <t>*두바이 T/S지역 진행시 총중량 4.5TON 이상일 경우 OVERWEIGHT SURCHARGE확인 필요합니다.
*두바이향 화물 개당 2.5TON이상일 경우 OVERWEIGHT SURCHARGE 확인 필요합니다.</t>
    </r>
    <phoneticPr fontId="98" type="noConversion"/>
  </si>
  <si>
    <t>MPCI 신고번호는 선사 서류 마감 일정에 맞춰 제출이 필수입니다.</t>
    <phoneticPr fontId="98" type="noConversion"/>
  </si>
  <si>
    <t>(HBL COPY는 Clear PDF 파일로 제출 / 스캔본 불가)</t>
    <phoneticPr fontId="98" type="noConversion"/>
  </si>
  <si>
    <t>서류 마감 일정 준수가 어려운 경우, 반드시 사전에 당사와 선적 가능 스케줄을 조율하여 주시기 바랍니다.</t>
    <phoneticPr fontId="98" type="noConversion"/>
  </si>
  <si>
    <t>1. Bill of Lading Number</t>
    <phoneticPr fontId="98" type="noConversion"/>
  </si>
  <si>
    <t>4. Cargo Description (Invoice &amp; Packing List 기준)</t>
    <phoneticPr fontId="98" type="noConversion"/>
  </si>
  <si>
    <t>현시점 기준 변경이 필요한 경우 재승인 가능 여부 및 추가 비용 발생 여부는 미확정 상태임을 안내드립니다.</t>
    <phoneticPr fontId="98" type="noConversion"/>
  </si>
  <si>
    <t>**출항, 도착일 변동 잦음 !!</t>
    <phoneticPr fontId="98" type="noConversion"/>
  </si>
  <si>
    <t>AUCKLAND</t>
    <phoneticPr fontId="98" type="noConversion"/>
  </si>
  <si>
    <r>
      <t xml:space="preserve">부킹, 서류: africa@faircon.co.kr  </t>
    </r>
    <r>
      <rPr>
        <b/>
        <sz val="12"/>
        <color indexed="10"/>
        <rFont val="맑은 고딕"/>
        <family val="3"/>
        <charset val="129"/>
      </rPr>
      <t xml:space="preserve"> **출항지연 많음 !!!!도착일 지연, T/S 지연 많음(적게는 3주~한달), VIA 닝보 OR 싱가폴 출항 모선별로 상이**</t>
    </r>
    <phoneticPr fontId="98" type="noConversion"/>
  </si>
  <si>
    <t>DURBAN</t>
    <phoneticPr fontId="98" type="noConversion"/>
  </si>
  <si>
    <r>
      <rPr>
        <b/>
        <sz val="16"/>
        <color indexed="8"/>
        <rFont val="Arial"/>
        <family val="2"/>
      </rPr>
      <t xml:space="preserve">DURBAN
</t>
    </r>
    <r>
      <rPr>
        <b/>
        <sz val="14"/>
        <color indexed="8"/>
        <rFont val="Arial"/>
        <family val="2"/>
      </rPr>
      <t>(BUSAN)</t>
    </r>
    <r>
      <rPr>
        <b/>
        <sz val="11"/>
        <color indexed="8"/>
        <rFont val="Arial"/>
        <family val="2"/>
      </rPr>
      <t xml:space="preserve">
</t>
    </r>
    <r>
      <rPr>
        <sz val="11"/>
        <color indexed="8"/>
        <rFont val="맑은 고딕"/>
        <family val="3"/>
        <charset val="129"/>
      </rPr>
      <t xml:space="preserve">AFRICA / 1항차 </t>
    </r>
    <phoneticPr fontId="98" type="noConversion"/>
  </si>
  <si>
    <t>인천항 공동물류 CFS (CODE : 02010033) TEL : 032-889-1788 / FAX : 032-891-1742 / 김송하 책임
인천광역시 중구 서해대로 30번길 35</t>
    <phoneticPr fontId="98" type="noConversion"/>
  </si>
  <si>
    <t>2611S</t>
  </si>
  <si>
    <r>
      <t xml:space="preserve">개당 3TON 또는 3M 이상시, 사전인폼
카톤 / 롤 / 드럼화물의 개당 40kg 이상일 경우 또는 드럼 / 캔 / 말통 포장일경우 PALLET 포장 필수  
*부킹번호 없음 / CFS웹사이트 입차정보 사전등록 필수 </t>
    </r>
    <r>
      <rPr>
        <b/>
        <u/>
        <sz val="12"/>
        <color rgb="FFC00000"/>
        <rFont val="맑은 고딕"/>
        <family val="3"/>
        <charset val="129"/>
      </rPr>
      <t>http://www.iplc.biz
★</t>
    </r>
    <r>
      <rPr>
        <b/>
        <sz val="12"/>
        <color rgb="FFC00000"/>
        <rFont val="맑은 고딕"/>
        <family val="3"/>
        <charset val="129"/>
      </rPr>
      <t>화물에 쉬핑마크 부착 필수★</t>
    </r>
    <phoneticPr fontId="98" type="noConversion"/>
  </si>
  <si>
    <t>PEGASUS GLORY</t>
  </si>
  <si>
    <t>SKY ORION</t>
    <phoneticPr fontId="190" type="noConversion"/>
  </si>
  <si>
    <t>SM TOKYO</t>
    <phoneticPr fontId="190" type="noConversion"/>
  </si>
  <si>
    <t>DELAY SKIP</t>
    <phoneticPr fontId="190" type="noConversion"/>
  </si>
  <si>
    <t>2610S</t>
  </si>
  <si>
    <t>BELAWAN</t>
  </si>
  <si>
    <t>★ 인천발 기존 수기 방식의 입고증 방식에서 전산 시스템으로 전환 (실화주명/개수/웨이트/쉬핑마크 필수) 
** B/L 상 NO MARK 진행 불가.  현품 마크와 동일하게 서류 전달 요망
*** 매주 수요일부터 선입고 가능, 1개 40KG이상 팔렛포장 필수 
★우든팔렛&amp;케이스 방역표기필수</t>
    <phoneticPr fontId="98" type="noConversion"/>
  </si>
  <si>
    <r>
      <t xml:space="preserve">★★ 반송&amp;중고 화물 선적 불가능,수입자 라이센스 필수보유★
★화장품포함 액체,분말,식품 목재사용화물(ex,가구) 화학용품
선적제한품목(통관상문제발생)-&gt;진행불가능★화물 마크부착해주세요
★선박 일정 지연 변동 매우 많습니다, 서류 화물 연장 불가능
★쉐코우 디베닝시 화물 재계근진행 정확한정보로 진행요망
★부킹시 부킹넘버 필수 확인//화물 반입시 부킹넘버 필수기재
</t>
    </r>
    <r>
      <rPr>
        <b/>
        <sz val="12"/>
        <color rgb="FF002060"/>
        <rFont val="맑은 고딕"/>
        <family val="3"/>
        <charset val="129"/>
        <scheme val="minor"/>
      </rPr>
      <t>아이템명</t>
    </r>
    <r>
      <rPr>
        <b/>
        <sz val="12"/>
        <color rgb="FFC00000"/>
        <rFont val="맑은 고딕"/>
        <family val="3"/>
        <charset val="129"/>
        <scheme val="minor"/>
      </rPr>
      <t xml:space="preserve"> 사전 담당자와 확인요청★★토요일 화물 반입 불가★</t>
    </r>
    <phoneticPr fontId="190" type="noConversion"/>
  </si>
  <si>
    <r>
      <rPr>
        <b/>
        <sz val="16"/>
        <color indexed="8"/>
        <rFont val="Arial"/>
        <family val="2"/>
      </rPr>
      <t xml:space="preserve">SHEKOU
</t>
    </r>
    <r>
      <rPr>
        <b/>
        <sz val="14"/>
        <color indexed="8"/>
        <rFont val="Arial"/>
        <family val="2"/>
      </rPr>
      <t>(BUSAN)</t>
    </r>
    <r>
      <rPr>
        <b/>
        <sz val="16"/>
        <color indexed="8"/>
        <rFont val="Arial"/>
        <family val="2"/>
      </rPr>
      <t xml:space="preserve">
</t>
    </r>
    <r>
      <rPr>
        <sz val="10"/>
        <color indexed="8"/>
        <rFont val="Arial"/>
        <family val="2"/>
      </rPr>
      <t>1</t>
    </r>
    <r>
      <rPr>
        <sz val="10"/>
        <color indexed="8"/>
        <rFont val="맑은 고딕"/>
        <family val="3"/>
        <charset val="129"/>
      </rPr>
      <t>항차</t>
    </r>
    <phoneticPr fontId="98" type="noConversion"/>
  </si>
  <si>
    <r>
      <t xml:space="preserve">** 아시아팀 메일주소 개편되었사오니 참고 부탁 드립니다 **
</t>
    </r>
    <r>
      <rPr>
        <b/>
        <sz val="10"/>
        <color rgb="FFC00000"/>
        <rFont val="맑은 고딕"/>
        <family val="3"/>
        <charset val="129"/>
        <scheme val="minor"/>
      </rPr>
      <t>asia@faircon.co.kr / 싱가폴, 호치민, 캄보디아
1asia@faircon.co.kr / 홍콩, 쉐코우, 대만, 인도, 방글라데시
3asia@faircon.co.kr / 하이퐁, 다낭, 필리핀, 파키스탄 콜롬보
4asia@faircon.co.kr / 인도네시아, 태국, 러시아, 말레이시아</t>
    </r>
    <phoneticPr fontId="98" type="noConversion"/>
  </si>
  <si>
    <t xml:space="preserve">태국 NO MARK 불가!!! NO MARK 진행 시 현지 PENALTY 부과 됩니다. </t>
    <phoneticPr fontId="98" type="noConversion"/>
  </si>
  <si>
    <t>BANGKOK</t>
    <phoneticPr fontId="98" type="noConversion"/>
  </si>
  <si>
    <r>
      <rPr>
        <b/>
        <sz val="16"/>
        <color indexed="8"/>
        <rFont val="Arial"/>
        <family val="2"/>
      </rPr>
      <t xml:space="preserve">BANGKOK
</t>
    </r>
    <r>
      <rPr>
        <b/>
        <sz val="14"/>
        <color indexed="8"/>
        <rFont val="Arial"/>
        <family val="2"/>
      </rPr>
      <t>(BUSAN)</t>
    </r>
    <r>
      <rPr>
        <b/>
        <sz val="16"/>
        <color indexed="8"/>
        <rFont val="Arial"/>
        <family val="2"/>
      </rPr>
      <t xml:space="preserve">
</t>
    </r>
    <r>
      <rPr>
        <sz val="10"/>
        <color indexed="8"/>
        <rFont val="Arial"/>
        <family val="2"/>
      </rPr>
      <t>2</t>
    </r>
    <r>
      <rPr>
        <sz val="10"/>
        <color indexed="8"/>
        <rFont val="맑은 고딕"/>
        <family val="3"/>
        <charset val="129"/>
      </rPr>
      <t>항차</t>
    </r>
    <phoneticPr fontId="98" type="noConversion"/>
  </si>
  <si>
    <t>2608S</t>
    <phoneticPr fontId="189" type="noConversion"/>
  </si>
  <si>
    <t>SKY ORION</t>
    <phoneticPr fontId="189" type="noConversion"/>
  </si>
  <si>
    <t xml:space="preserve">페어허브물류㈜  / 경상남도 창원시 진해구 신항8로 321 / 장치장코드 : 03077099 부산본부세관
 TEL : 055-548-8722 / FAX :055-548-8739 / 담당 :  하윤호 대리 </t>
    <phoneticPr fontId="98" type="noConversion"/>
  </si>
  <si>
    <t>LAEM CHABANG</t>
    <phoneticPr fontId="98" type="noConversion"/>
  </si>
  <si>
    <r>
      <rPr>
        <b/>
        <sz val="14"/>
        <color indexed="8"/>
        <rFont val="Arial"/>
        <family val="2"/>
      </rPr>
      <t>LAEM CHABANG
(BUSAN)</t>
    </r>
    <r>
      <rPr>
        <b/>
        <sz val="16"/>
        <color indexed="8"/>
        <rFont val="Arial"/>
        <family val="2"/>
      </rPr>
      <t xml:space="preserve">
</t>
    </r>
    <r>
      <rPr>
        <sz val="10"/>
        <color indexed="8"/>
        <rFont val="Arial"/>
        <family val="2"/>
      </rPr>
      <t>1</t>
    </r>
    <r>
      <rPr>
        <sz val="10"/>
        <color indexed="8"/>
        <rFont val="맑은 고딕"/>
        <family val="3"/>
        <charset val="129"/>
      </rPr>
      <t>항차</t>
    </r>
    <phoneticPr fontId="98" type="noConversion"/>
  </si>
  <si>
    <t>2610S</t>
    <phoneticPr fontId="189" type="noConversion"/>
  </si>
  <si>
    <t>8/7 AM</t>
    <phoneticPr fontId="189" type="noConversion"/>
  </si>
  <si>
    <t>페어허브물류㈜  / 경상남도 창원시 진해구 신항8로 321 / 장치장코드 : 03077099 부산본부세관
 TEL : 055-548-8722 / FAX :055-548-8739 / 담당 :  하윤호 대리</t>
    <phoneticPr fontId="98" type="noConversion"/>
  </si>
  <si>
    <t>★★ 인도네시아포트 진행시, 실제 화물 포장 단위와 B/L 상 포장 단위가 반드시 일치해야 하며, HS CODE 및 CNEE USCI# 필수기재 사항입니다.
★★불일치시 도착지에서 페널티 발생되오니 선적서류상 화물 포장 단위 정확한 기입 부탁드립니다 !
★★방역 필수</t>
    <phoneticPr fontId="98" type="noConversion"/>
  </si>
  <si>
    <t>JAKARTA</t>
    <phoneticPr fontId="190" type="noConversion"/>
  </si>
  <si>
    <r>
      <rPr>
        <b/>
        <sz val="16"/>
        <color indexed="8"/>
        <rFont val="Arial"/>
        <family val="2"/>
      </rPr>
      <t xml:space="preserve">JAKARTA
</t>
    </r>
    <r>
      <rPr>
        <b/>
        <sz val="14"/>
        <color indexed="8"/>
        <rFont val="Arial"/>
        <family val="2"/>
      </rPr>
      <t xml:space="preserve">(BUSAN)
</t>
    </r>
    <r>
      <rPr>
        <sz val="9"/>
        <color indexed="8"/>
        <rFont val="Arial"/>
        <family val="2"/>
      </rPr>
      <t xml:space="preserve">INDONESIA </t>
    </r>
    <r>
      <rPr>
        <sz val="10"/>
        <color indexed="8"/>
        <rFont val="Arial"/>
        <family val="2"/>
      </rPr>
      <t>2</t>
    </r>
    <r>
      <rPr>
        <sz val="10"/>
        <color indexed="8"/>
        <rFont val="맑은 고딕"/>
        <family val="3"/>
        <charset val="129"/>
      </rPr>
      <t xml:space="preserve">항차 
</t>
    </r>
    <phoneticPr fontId="98" type="noConversion"/>
  </si>
  <si>
    <t>CHENNAI VOYAGER</t>
    <phoneticPr fontId="189" type="noConversion"/>
  </si>
  <si>
    <t>BELAWAN</t>
    <phoneticPr fontId="189" type="noConversion"/>
  </si>
  <si>
    <t>KARACHI</t>
    <phoneticPr fontId="190" type="noConversion"/>
  </si>
  <si>
    <r>
      <rPr>
        <b/>
        <sz val="16"/>
        <color indexed="8"/>
        <rFont val="Arial"/>
        <family val="2"/>
      </rPr>
      <t xml:space="preserve">KARACHI
</t>
    </r>
    <r>
      <rPr>
        <b/>
        <sz val="14"/>
        <color indexed="8"/>
        <rFont val="Arial"/>
        <family val="2"/>
      </rPr>
      <t>(BUSAN)</t>
    </r>
    <r>
      <rPr>
        <b/>
        <sz val="16"/>
        <color indexed="8"/>
        <rFont val="Arial"/>
        <family val="2"/>
      </rPr>
      <t xml:space="preserve">
</t>
    </r>
    <r>
      <rPr>
        <sz val="10"/>
        <color indexed="8"/>
        <rFont val="Arial"/>
        <family val="2"/>
      </rPr>
      <t>PAKISTAN
1</t>
    </r>
    <r>
      <rPr>
        <sz val="10"/>
        <color indexed="8"/>
        <rFont val="맑은 고딕"/>
        <family val="3"/>
        <charset val="129"/>
      </rPr>
      <t>항차</t>
    </r>
    <r>
      <rPr>
        <sz val="10"/>
        <color indexed="8"/>
        <rFont val="돋움"/>
        <family val="3"/>
        <charset val="129"/>
      </rPr>
      <t xml:space="preserve"> </t>
    </r>
    <phoneticPr fontId="98" type="noConversion"/>
  </si>
  <si>
    <t>페어허브물류㈜  / 경상남도 창원시 진해구 신항8로 321 / 장치장코드 : 03077099 부산본부세관
TEL : 055-548-8722 / FAX :055-548-8739 / 담당 :  하윤호 대리</t>
    <phoneticPr fontId="98" type="noConversion"/>
  </si>
  <si>
    <t>* 콜롬보 진행시, 실제 화물 마크와  B/L 상 마크가 반드시 일치해야 합니다. -NO MARK 불가
* 콜롬보 도착 후 T/S 지연 많음 !!</t>
    <phoneticPr fontId="98" type="noConversion"/>
  </si>
  <si>
    <t>마닐라 N/M 진행불가! 마크 필수기재 및 부착</t>
    <phoneticPr fontId="98" type="noConversion"/>
  </si>
  <si>
    <t>MANILA</t>
    <phoneticPr fontId="98" type="noConversion"/>
  </si>
  <si>
    <r>
      <rPr>
        <b/>
        <sz val="16"/>
        <color indexed="8"/>
        <rFont val="Arial"/>
        <family val="2"/>
      </rPr>
      <t xml:space="preserve">MANILA(S/N)
</t>
    </r>
    <r>
      <rPr>
        <b/>
        <sz val="14"/>
        <color indexed="8"/>
        <rFont val="Arial"/>
        <family val="2"/>
      </rPr>
      <t xml:space="preserve">(BUSAN)
</t>
    </r>
    <r>
      <rPr>
        <sz val="10"/>
        <color indexed="8"/>
        <rFont val="Arial"/>
        <family val="2"/>
      </rPr>
      <t>PHILIPPINES 2</t>
    </r>
    <r>
      <rPr>
        <sz val="10"/>
        <color indexed="8"/>
        <rFont val="맑은 고딕"/>
        <family val="3"/>
        <charset val="129"/>
      </rPr>
      <t xml:space="preserve">항차 
수(SOUTH), </t>
    </r>
    <r>
      <rPr>
        <b/>
        <sz val="10"/>
        <color indexed="60"/>
        <rFont val="맑은 고딕"/>
        <family val="3"/>
        <charset val="129"/>
      </rPr>
      <t>일(NORTH)</t>
    </r>
    <phoneticPr fontId="98" type="noConversion"/>
  </si>
  <si>
    <t>ONE DANIELLA</t>
    <phoneticPr fontId="190" type="noConversion"/>
  </si>
  <si>
    <t>SUNNY ROSE</t>
    <phoneticPr fontId="190" type="noConversion"/>
  </si>
  <si>
    <t>**방글라데시 PORT FULL NAME : CHATTOGRAM,BANGLADESH 변경**
**(인천발 다이렉트,부산발은 상해T/S) 모선변동심함, 서류/화물 연장불가**
**CNEE BIN NO. 기재 &amp; NO MARK 진행 불가
**PLT 포장 권유 &amp; ANIMAL FEED (HS CODE 2309 ) 3TON 이상 패널티 부과 / COLLECT TERM 진행 불가</t>
    <phoneticPr fontId="98" type="noConversion"/>
  </si>
  <si>
    <t>CGP</t>
    <phoneticPr fontId="190" type="noConversion"/>
  </si>
  <si>
    <r>
      <t xml:space="preserve">CHATTOGRAM
</t>
    </r>
    <r>
      <rPr>
        <b/>
        <sz val="12"/>
        <color indexed="8"/>
        <rFont val="Arial"/>
        <family val="2"/>
      </rPr>
      <t xml:space="preserve">(BUSAN)
</t>
    </r>
    <r>
      <rPr>
        <sz val="10"/>
        <color indexed="8"/>
        <rFont val="Arial"/>
        <family val="2"/>
      </rPr>
      <t>BANGLADESH
1</t>
    </r>
    <r>
      <rPr>
        <sz val="10"/>
        <color indexed="8"/>
        <rFont val="돋움"/>
        <family val="3"/>
        <charset val="129"/>
      </rPr>
      <t>항차</t>
    </r>
    <phoneticPr fontId="98" type="noConversion"/>
  </si>
  <si>
    <t>CGP</t>
    <phoneticPr fontId="98" type="noConversion"/>
  </si>
  <si>
    <r>
      <t xml:space="preserve">CHATTOGRAM
</t>
    </r>
    <r>
      <rPr>
        <b/>
        <sz val="12"/>
        <color indexed="8"/>
        <rFont val="Arial"/>
        <family val="2"/>
      </rPr>
      <t xml:space="preserve">(INCHEON)
</t>
    </r>
    <r>
      <rPr>
        <sz val="10"/>
        <color indexed="8"/>
        <rFont val="Arial"/>
        <family val="2"/>
      </rPr>
      <t>BANGLADESH
1</t>
    </r>
    <r>
      <rPr>
        <sz val="10"/>
        <color indexed="8"/>
        <rFont val="돋움"/>
        <family val="3"/>
        <charset val="129"/>
      </rPr>
      <t>항차</t>
    </r>
    <phoneticPr fontId="98" type="noConversion"/>
  </si>
  <si>
    <t>인천항 공동물류 CFS (CODE : 02010033) TEL : 032-885-1742 / FAX : 032-882-1742 / 임지혜 책임
인천광역시 중구 서해대로 30번길 35 (사무실: 5번 GATE 옆, 입고: 9번 GATE)</t>
    <phoneticPr fontId="98" type="noConversion"/>
  </si>
  <si>
    <t>SEMARANG</t>
    <phoneticPr fontId="98" type="noConversion"/>
  </si>
  <si>
    <t>SINGAPORE</t>
    <phoneticPr fontId="98" type="noConversion"/>
  </si>
  <si>
    <r>
      <rPr>
        <b/>
        <sz val="16"/>
        <color indexed="8"/>
        <rFont val="Arial"/>
        <family val="2"/>
      </rPr>
      <t xml:space="preserve">SINGAPORE
</t>
    </r>
    <r>
      <rPr>
        <b/>
        <sz val="14"/>
        <color indexed="8"/>
        <rFont val="Arial"/>
        <family val="2"/>
      </rPr>
      <t>(BUSAN)</t>
    </r>
    <r>
      <rPr>
        <sz val="10"/>
        <color indexed="8"/>
        <rFont val="Arial"/>
        <family val="2"/>
      </rPr>
      <t xml:space="preserve">
1</t>
    </r>
    <r>
      <rPr>
        <sz val="10"/>
        <color indexed="8"/>
        <rFont val="맑은 고딕"/>
        <family val="3"/>
        <charset val="129"/>
      </rPr>
      <t>항차</t>
    </r>
    <phoneticPr fontId="98" type="noConversion"/>
  </si>
  <si>
    <t>페어허브물류㈜  / 경상남도 창원시 진해구 신항8로 321 / 장치장코드 : 03077099 부산본부세관
 TEL : 055-548-8725  / FAX :055-548-8739 / 담당 :  정경일 대리</t>
    <phoneticPr fontId="98" type="noConversion"/>
  </si>
  <si>
    <t>SIHANOUKVILLE</t>
    <phoneticPr fontId="98" type="noConversion"/>
  </si>
  <si>
    <r>
      <rPr>
        <b/>
        <sz val="15"/>
        <color indexed="8"/>
        <rFont val="Arial"/>
        <family val="2"/>
      </rPr>
      <t>SIHANOUKVILLE</t>
    </r>
    <r>
      <rPr>
        <b/>
        <sz val="14"/>
        <color indexed="8"/>
        <rFont val="Arial"/>
        <family val="2"/>
      </rPr>
      <t xml:space="preserve">
(BUSAN)</t>
    </r>
    <r>
      <rPr>
        <b/>
        <sz val="16"/>
        <color indexed="8"/>
        <rFont val="Arial"/>
        <family val="2"/>
      </rPr>
      <t xml:space="preserve">
</t>
    </r>
    <r>
      <rPr>
        <sz val="10"/>
        <color indexed="8"/>
        <rFont val="Arial"/>
        <family val="2"/>
      </rPr>
      <t>1</t>
    </r>
    <r>
      <rPr>
        <sz val="10"/>
        <color indexed="8"/>
        <rFont val="맑은 고딕"/>
        <family val="3"/>
        <charset val="129"/>
      </rPr>
      <t>항차</t>
    </r>
    <phoneticPr fontId="98" type="noConversion"/>
  </si>
  <si>
    <t>SITC RENDE</t>
    <phoneticPr fontId="190" type="noConversion"/>
  </si>
  <si>
    <t>페어허브물류㈜  / 경상남도 창원시 진해구 신항8로 321 / 장치장코드 : 03077099 부산본부세관
  TEL : 055-548-8725  / FAX :055-548-8739 / 담당 :  정경일 대리</t>
    <phoneticPr fontId="190" type="noConversion"/>
  </si>
  <si>
    <t xml:space="preserve"> </t>
    <phoneticPr fontId="190" type="noConversion"/>
  </si>
  <si>
    <t>서울: 황현정 대리 TEL. 02-772-2698 FAX. 02-779-6800</t>
    <phoneticPr fontId="98" type="noConversion"/>
  </si>
  <si>
    <t>부킹, 서류: 2asia@faircon.co.kr</t>
    <phoneticPr fontId="98" type="noConversion"/>
  </si>
  <si>
    <t>CFS : 페어허브물류㈜  / 경상남도 창원시 진해구 신항8로 321 / 장치장코드 : 03077099 부산본부세관
 TEL : 055-548-8722 / FAX :055-548-8739 / 담당 : 하윤호 대리</t>
    <phoneticPr fontId="190" type="noConversion"/>
  </si>
  <si>
    <t>KAOHSIUNG</t>
    <phoneticPr fontId="98" type="noConversion"/>
  </si>
  <si>
    <t>KMTC SINGAPORE</t>
  </si>
  <si>
    <r>
      <rPr>
        <b/>
        <sz val="14"/>
        <color indexed="8"/>
        <rFont val="Arial"/>
        <family val="2"/>
      </rPr>
      <t xml:space="preserve">TAICHUNG
(BUSAN)
</t>
    </r>
    <r>
      <rPr>
        <b/>
        <sz val="12"/>
        <color rgb="FFFF0000"/>
        <rFont val="맑은 고딕"/>
        <family val="3"/>
        <charset val="129"/>
      </rPr>
      <t>스케줄변동多</t>
    </r>
    <phoneticPr fontId="190" type="noConversion"/>
  </si>
  <si>
    <t>EVER VERVE</t>
    <phoneticPr fontId="189" type="noConversion"/>
  </si>
  <si>
    <t>2607S</t>
    <phoneticPr fontId="137" type="noConversion"/>
  </si>
  <si>
    <t>T.B.N.</t>
    <phoneticPr fontId="190" type="noConversion"/>
  </si>
  <si>
    <t>8/13AM</t>
  </si>
  <si>
    <t>★ 2018년 6월 1일 도착건부터 중국 사전신고제도 시행
=&gt; 쉬퍼, 컨사이니, 노티파이 상호, 주소, 연락처, 사업자등록번호 (USCI) BL 상에 기재
★중국 전지역 목재 포장일 경우 방역 필수/방역 마크 필수 (세관 검역 강화) 
★ 인천 CFS 입고시 입고증 필수
★중국향 위험물 선적 불가. MSDS 사전 확인 필수!
* 부산 - 상해, 부산 - 신깡, 부산 - 샤멘 : 페어허브물류㈜
* 부산 - 청도 : 국양로지텍BPT CFS / 부산 - 난징, 부산 - 대련, 부산 - 닝보 : BPT 감만
* 부산 - 연태 : 월드코 CFS</t>
    <phoneticPr fontId="98" type="noConversion"/>
  </si>
  <si>
    <t>XINGANG</t>
    <phoneticPr fontId="98" type="noConversion"/>
  </si>
  <si>
    <t>VITA N</t>
    <phoneticPr fontId="98" type="noConversion"/>
  </si>
  <si>
    <t>HANSUNG</t>
    <phoneticPr fontId="98" type="noConversion"/>
  </si>
  <si>
    <t xml:space="preserve">SINOKOR VLADIVOSTOK </t>
    <phoneticPr fontId="98" type="noConversion"/>
  </si>
  <si>
    <t>1839W</t>
    <phoneticPr fontId="98" type="noConversion"/>
  </si>
  <si>
    <t>1/3 AM</t>
    <phoneticPr fontId="98" type="noConversion"/>
  </si>
  <si>
    <t>SKIP</t>
    <phoneticPr fontId="189" type="noConversion"/>
  </si>
  <si>
    <t>EAS</t>
    <phoneticPr fontId="189" type="noConversion"/>
  </si>
  <si>
    <t>SKIP (휴무)</t>
    <phoneticPr fontId="98" type="noConversion"/>
  </si>
  <si>
    <t>STARSHIP LEO</t>
    <phoneticPr fontId="98" type="noConversion"/>
  </si>
  <si>
    <t>0117W</t>
    <phoneticPr fontId="98" type="noConversion"/>
  </si>
  <si>
    <t>2/15 AM</t>
    <phoneticPr fontId="98" type="noConversion"/>
  </si>
  <si>
    <t>CFS : 페어허브물류㈜ (경상남도 창원시 진해구 신항8로 321) 장치장 CODE : 03077099
TEL : 055-548-8722 FAX : 055 548 8739 담당 : 하윤호 계장</t>
    <phoneticPr fontId="98" type="noConversion"/>
  </si>
  <si>
    <t>2008W</t>
    <phoneticPr fontId="98" type="noConversion"/>
  </si>
  <si>
    <t>2/24 AM</t>
    <phoneticPr fontId="98" type="noConversion"/>
  </si>
  <si>
    <t>2005W</t>
    <phoneticPr fontId="98" type="noConversion"/>
  </si>
  <si>
    <t xml:space="preserve">- 선입고는 출항 주 화요일 오전부터 가능
- 입고 시 입고증 제출하기 (부킹번호 X) 
- CT, ROLL, DRUM은 개당 30KG 넘으면 PLT 포장 필수 </t>
    <phoneticPr fontId="98" type="noConversion"/>
  </si>
  <si>
    <r>
      <rPr>
        <b/>
        <sz val="14"/>
        <color indexed="8"/>
        <rFont val="맑은 고딕"/>
        <family val="3"/>
        <charset val="129"/>
      </rPr>
      <t xml:space="preserve">XINGANG
(INCHEON)
</t>
    </r>
    <r>
      <rPr>
        <sz val="14"/>
        <color indexed="8"/>
        <rFont val="맑은 고딕"/>
        <family val="3"/>
        <charset val="129"/>
      </rPr>
      <t>1항차 일</t>
    </r>
    <phoneticPr fontId="98" type="noConversion"/>
  </si>
  <si>
    <t>CFS : 선광종합물류 CFS (인천 중구 서해대로 30번길 32) 장치장 CODE : 02086001 
TEL : 032-880-6840 FAX : 032-880-6848 담당 : 구본현 선임</t>
    <phoneticPr fontId="98" type="noConversion"/>
  </si>
  <si>
    <t>QINGDAO</t>
    <phoneticPr fontId="98" type="noConversion"/>
  </si>
  <si>
    <r>
      <rPr>
        <b/>
        <sz val="16"/>
        <color indexed="8"/>
        <rFont val="맑은 고딕"/>
        <family val="3"/>
        <charset val="129"/>
      </rPr>
      <t xml:space="preserve">QINGDAO
</t>
    </r>
    <r>
      <rPr>
        <b/>
        <sz val="14"/>
        <color indexed="8"/>
        <rFont val="맑은 고딕"/>
        <family val="3"/>
        <charset val="129"/>
      </rPr>
      <t>(BUSAN)</t>
    </r>
    <r>
      <rPr>
        <sz val="10"/>
        <color indexed="8"/>
        <rFont val="맑은 고딕"/>
        <family val="3"/>
        <charset val="129"/>
      </rPr>
      <t xml:space="preserve">
2항차 수, 토</t>
    </r>
    <phoneticPr fontId="98" type="noConversion"/>
  </si>
  <si>
    <t>2629W</t>
    <phoneticPr fontId="98" type="noConversion"/>
  </si>
  <si>
    <t>CFS : 국양로지텍BPT CFS (부산광역시 남구 신선로 294) 장치장 CODE : 03077118
 TEL. 051-714-4981  / FAX. 051-714-1807  담당 : 박성우 차장</t>
    <phoneticPr fontId="98" type="noConversion"/>
  </si>
  <si>
    <t>CFS : 선광신컨테이너터미널(SNCT) (인천 연수구 인천신항대로 707) 장치장 CODE : 02086014 
TEL : 032-724-1372~7 FAX : 032-724-1378~9 담당 : 문두균 과장</t>
    <phoneticPr fontId="98" type="noConversion"/>
  </si>
  <si>
    <t>롤, 드럼 개당 25kgs 이상일 경우 PALLET 포장 필수
선입고시 담당자와 확인 후 진행
분할입고, 세관 검사건 사전 안내 필수! 
액체류, 화학품(파우더포함)MSDS 확인 후 진행
★ 부킹 번호 필수, 화물에 MARK 부착 필수 ★
개당 3TON 또는 3M 이상 시, 사전 인폼
중계무역 &amp; 반송 건 마감일 전날 오전 입고 및 서류 전달 // 화,목(18시출항), 토 (17시30분 출항) // 창고 점심시간: 11시 40분~1시</t>
    <phoneticPr fontId="98" type="noConversion"/>
  </si>
  <si>
    <t>PES ALIOTH</t>
    <phoneticPr fontId="190" type="noConversion"/>
  </si>
  <si>
    <t>CFS : 영진공사 제2아암보세창고(인천광역시 연수구 송도동 297-16) 
장치장 CODE : 02086020 TEL: 032-890-1322 FAX : 032-858-7031~2 담당 : 조익준, 전명식 담당자님</t>
    <phoneticPr fontId="98" type="noConversion"/>
  </si>
  <si>
    <t>롤, 드럼 개당 25kgs 이상일 경우 PALLET 포장 필수
선입고시 담당자와 확인 후 진행
BL 상  MARK와 화물상의 MARK 반드시 일치
드럼, 캔 포장 및 액체류, 화학품(파우더포함) MSDS 필수 제출, 확인 후 진행
개당 3TON 또는 3M 이상 시, 반드시 사전 인폼 
★부킹 번호 필수, 화물에 MARK 부착 필수 / 반송 건 부킹시 언급 필수 &amp; 마감일 전날 오전 입고 및 서류 전달★
창고 점심시간: 11시 40분~1시</t>
    <phoneticPr fontId="98" type="noConversion"/>
  </si>
  <si>
    <t>WEIHAI</t>
    <phoneticPr fontId="98" type="noConversion"/>
  </si>
  <si>
    <r>
      <rPr>
        <b/>
        <sz val="16"/>
        <color indexed="8"/>
        <rFont val="맑은 고딕"/>
        <family val="3"/>
        <charset val="129"/>
      </rPr>
      <t xml:space="preserve">WEIHAI FERRY
</t>
    </r>
    <r>
      <rPr>
        <b/>
        <sz val="14"/>
        <color indexed="8"/>
        <rFont val="맑은 고딕"/>
        <family val="3"/>
        <charset val="129"/>
      </rPr>
      <t>(INCHEON)</t>
    </r>
    <r>
      <rPr>
        <sz val="10"/>
        <color indexed="8"/>
        <rFont val="맑은 고딕"/>
        <family val="3"/>
        <charset val="129"/>
      </rPr>
      <t xml:space="preserve">
3항차 월, 수, 토</t>
    </r>
    <phoneticPr fontId="98" type="noConversion"/>
  </si>
  <si>
    <t>CFS : 영진공사 제2아암보세창고(인천광역시 연수구 송도동 297-16) 장치장 CODE : 02086020 
TEL: 032-890-1322 FAX : 032-858-7031~2 담당 : 박규태님, 홍한나님</t>
    <phoneticPr fontId="98" type="noConversion"/>
  </si>
  <si>
    <r>
      <t xml:space="preserve">롤, 박스, 드럼 개당 25kgs 이상일 경우 PALLET 포장 필수 
★현품마크 &amp; BL 쉬핑마크 동일하게 진행★ </t>
    </r>
    <r>
      <rPr>
        <b/>
        <u/>
        <sz val="12"/>
        <color rgb="FFE61ED8"/>
        <rFont val="맑은 고딕"/>
        <family val="3"/>
        <charset val="129"/>
        <scheme val="major"/>
      </rPr>
      <t>★ 부킹 번호 필수, 화물에 MARK 부착 필수 ★ / 입고증 필수지참</t>
    </r>
    <phoneticPr fontId="98" type="noConversion"/>
  </si>
  <si>
    <t>HANSUNG INCHEON</t>
    <phoneticPr fontId="98" type="noConversion"/>
  </si>
  <si>
    <r>
      <t>토요일 CFS 입고 불가 //</t>
    </r>
    <r>
      <rPr>
        <b/>
        <u/>
        <sz val="12"/>
        <color rgb="FFE61ED8"/>
        <rFont val="맑은 고딕"/>
        <family val="3"/>
        <charset val="129"/>
      </rPr>
      <t xml:space="preserve">  **부킹번호없음**</t>
    </r>
    <phoneticPr fontId="98" type="noConversion"/>
  </si>
  <si>
    <t>DALIAN</t>
    <phoneticPr fontId="98" type="noConversion"/>
  </si>
  <si>
    <r>
      <rPr>
        <b/>
        <sz val="16"/>
        <color indexed="8"/>
        <rFont val="맑은 고딕"/>
        <family val="3"/>
        <charset val="129"/>
      </rPr>
      <t xml:space="preserve">DALIAN
</t>
    </r>
    <r>
      <rPr>
        <b/>
        <sz val="14"/>
        <color indexed="8"/>
        <rFont val="맑은 고딕"/>
        <family val="3"/>
        <charset val="129"/>
      </rPr>
      <t>(BUSAN)</t>
    </r>
    <r>
      <rPr>
        <b/>
        <sz val="10"/>
        <color indexed="8"/>
        <rFont val="맑은 고딕"/>
        <family val="3"/>
        <charset val="129"/>
      </rPr>
      <t xml:space="preserve">
1항차 일</t>
    </r>
    <phoneticPr fontId="98" type="noConversion"/>
  </si>
  <si>
    <t>PROSRICH</t>
    <phoneticPr fontId="98" type="noConversion"/>
  </si>
  <si>
    <t>2631W</t>
    <phoneticPr fontId="98" type="noConversion"/>
  </si>
  <si>
    <r>
      <rPr>
        <b/>
        <sz val="12"/>
        <color rgb="FFFF0000"/>
        <rFont val="맑은 고딕"/>
        <family val="3"/>
        <charset val="129"/>
        <scheme val="major"/>
      </rPr>
      <t>CFS 변경:</t>
    </r>
    <r>
      <rPr>
        <b/>
        <sz val="12"/>
        <color theme="1"/>
        <rFont val="맑은 고딕"/>
        <family val="3"/>
        <charset val="129"/>
        <scheme val="major"/>
      </rPr>
      <t xml:space="preserve"> 투엠글로벌 감만CFS (부산시 남구 북항로 147번지 A동 창고 2층) 장치장 CODE : 030-06-059 
TEL : 051-715-1850 FAX : 051-715-1886 담당 : 박준영 계장 </t>
    </r>
    <phoneticPr fontId="98" type="noConversion"/>
  </si>
  <si>
    <r>
      <t xml:space="preserve">토요일 입고 불가 / 선입고시 담당자와 확인 후 진행 (오전 9시~ 오후4시)
개당 3TON 또는 3M 이상 시, 사전 인폼. 카톤, 롤, 드럼 화물의 개당 30kgs 이상일 경우 또는 드럼, 캔, 말통 포장일 경우 PALLET 포장 필수
★입고증에 MARK 부착 필수★
</t>
    </r>
    <r>
      <rPr>
        <b/>
        <u/>
        <sz val="12"/>
        <color rgb="FFFF0000"/>
        <rFont val="맑은 고딕"/>
        <family val="3"/>
        <charset val="129"/>
      </rPr>
      <t xml:space="preserve">**부킹번호없음** / </t>
    </r>
    <r>
      <rPr>
        <b/>
        <u/>
        <sz val="12"/>
        <color rgb="FFE61ED8"/>
        <rFont val="맑은 고딕"/>
        <family val="3"/>
        <charset val="129"/>
      </rPr>
      <t>입고증 X 키오스크 시행으로 입고 전 미리 웹 등록 필수</t>
    </r>
    <phoneticPr fontId="98" type="noConversion"/>
  </si>
  <si>
    <r>
      <rPr>
        <b/>
        <sz val="16"/>
        <color indexed="8"/>
        <rFont val="맑은 고딕"/>
        <family val="3"/>
        <charset val="129"/>
      </rPr>
      <t xml:space="preserve">DALIAN
</t>
    </r>
    <r>
      <rPr>
        <b/>
        <sz val="14"/>
        <color indexed="8"/>
        <rFont val="맑은 고딕"/>
        <family val="3"/>
        <charset val="129"/>
      </rPr>
      <t>(INCHEON)</t>
    </r>
    <r>
      <rPr>
        <b/>
        <sz val="16"/>
        <color indexed="8"/>
        <rFont val="맑은 고딕"/>
        <family val="3"/>
        <charset val="129"/>
      </rPr>
      <t xml:space="preserve">
</t>
    </r>
    <r>
      <rPr>
        <sz val="10"/>
        <color indexed="8"/>
        <rFont val="맑은 고딕"/>
        <family val="3"/>
        <charset val="129"/>
      </rPr>
      <t xml:space="preserve">2항차 목, 일
</t>
    </r>
    <r>
      <rPr>
        <b/>
        <sz val="10"/>
        <color rgb="FFFF0000"/>
        <rFont val="맑은 고딕"/>
        <family val="3"/>
        <charset val="129"/>
      </rPr>
      <t>카고마감 변동 심함! 
진행 전 재확인 필수!</t>
    </r>
    <phoneticPr fontId="98" type="noConversion"/>
  </si>
  <si>
    <t xml:space="preserve">YA LU JIANG </t>
    <phoneticPr fontId="98" type="noConversion"/>
  </si>
  <si>
    <t>DOOWOO</t>
    <phoneticPr fontId="98" type="noConversion"/>
  </si>
  <si>
    <t>CFS : 선광신컨테이너터미널(SNCT) (인천 연수구 인천신항대로 707) 장치장 CODE : 02086014 
TEL : 032-724-1372~7 FAX : 032-724-1378~9 담당 : 김정환님</t>
    <phoneticPr fontId="98" type="noConversion"/>
  </si>
  <si>
    <r>
      <t xml:space="preserve"> 딜레이로 인하여 스케줄 확인 필수 / 모선 변경 잦음 / 토요일 CFS 입고 불가 </t>
    </r>
    <r>
      <rPr>
        <b/>
        <u/>
        <sz val="12"/>
        <color rgb="FFC00000"/>
        <rFont val="맑은 고딕"/>
        <family val="3"/>
        <charset val="129"/>
      </rPr>
      <t xml:space="preserve">★★현품 및 B/L 노마크 금지★★//
</t>
    </r>
    <r>
      <rPr>
        <b/>
        <u/>
        <sz val="12"/>
        <color rgb="FFE61ED8"/>
        <rFont val="맑은 고딕"/>
        <family val="3"/>
        <charset val="129"/>
      </rPr>
      <t>**부킹번호없음**</t>
    </r>
    <phoneticPr fontId="98" type="noConversion"/>
  </si>
  <si>
    <r>
      <rPr>
        <b/>
        <sz val="16"/>
        <color indexed="8"/>
        <rFont val="맑은 고딕"/>
        <family val="3"/>
        <charset val="129"/>
      </rPr>
      <t>NINGBO</t>
    </r>
    <r>
      <rPr>
        <b/>
        <sz val="14"/>
        <color indexed="8"/>
        <rFont val="맑은 고딕"/>
        <family val="3"/>
        <charset val="129"/>
      </rPr>
      <t xml:space="preserve">
(BUSAN)</t>
    </r>
    <r>
      <rPr>
        <b/>
        <sz val="10"/>
        <color indexed="8"/>
        <rFont val="맑은 고딕"/>
        <family val="3"/>
        <charset val="129"/>
      </rPr>
      <t xml:space="preserve">
</t>
    </r>
    <r>
      <rPr>
        <sz val="10"/>
        <color indexed="8"/>
        <rFont val="맑은 고딕"/>
        <family val="3"/>
        <charset val="129"/>
      </rPr>
      <t>1항차 금</t>
    </r>
    <phoneticPr fontId="98" type="noConversion"/>
  </si>
  <si>
    <t>EASLINE KWANGYANG</t>
    <phoneticPr fontId="98" type="noConversion"/>
  </si>
  <si>
    <r>
      <rPr>
        <b/>
        <sz val="16"/>
        <color indexed="8"/>
        <rFont val="맑은 고딕"/>
        <family val="3"/>
        <charset val="129"/>
      </rPr>
      <t>NINGBO</t>
    </r>
    <r>
      <rPr>
        <b/>
        <sz val="14"/>
        <color indexed="8"/>
        <rFont val="맑은 고딕"/>
        <family val="3"/>
        <charset val="129"/>
      </rPr>
      <t xml:space="preserve">
(INCHEON)</t>
    </r>
    <r>
      <rPr>
        <b/>
        <sz val="10"/>
        <color indexed="8"/>
        <rFont val="맑은 고딕"/>
        <family val="3"/>
        <charset val="129"/>
      </rPr>
      <t xml:space="preserve">
1</t>
    </r>
    <r>
      <rPr>
        <sz val="10"/>
        <color indexed="8"/>
        <rFont val="맑은 고딕"/>
        <family val="3"/>
        <charset val="129"/>
      </rPr>
      <t xml:space="preserve">항차 수
</t>
    </r>
    <r>
      <rPr>
        <b/>
        <sz val="10"/>
        <color rgb="FFFF0000"/>
        <rFont val="맑은 고딕"/>
        <family val="3"/>
        <charset val="129"/>
      </rPr>
      <t>☆딜레이 잦음!!! 
진행 전 확인 필수☆</t>
    </r>
    <phoneticPr fontId="98" type="noConversion"/>
  </si>
  <si>
    <t>PANCON GLORY</t>
    <phoneticPr fontId="98" type="noConversion"/>
  </si>
  <si>
    <t>DONGYOUNG</t>
    <phoneticPr fontId="98" type="noConversion"/>
  </si>
  <si>
    <t>2626W</t>
    <phoneticPr fontId="98" type="noConversion"/>
  </si>
  <si>
    <t>CFS : IGDC CFS 인천글로벌물류센터(인천광역시 연수구 인천신항대로 816 (송도동) 인천글로벌물류센터) 
장치장 CODE : 02006127 TEL 032-206-1349  / FAX: 032-814-9083 담당 : 장창규 대리님</t>
    <phoneticPr fontId="98" type="noConversion"/>
  </si>
  <si>
    <r>
      <rPr>
        <b/>
        <u/>
        <sz val="12"/>
        <color rgb="FFE61ED8"/>
        <rFont val="맑은 고딕"/>
        <family val="3"/>
        <charset val="129"/>
        <scheme val="major"/>
      </rPr>
      <t>**P/L 제출 + 부킹번호 필수**</t>
    </r>
    <r>
      <rPr>
        <b/>
        <sz val="12"/>
        <color rgb="FFC00000"/>
        <rFont val="맑은 고딕"/>
        <family val="3"/>
        <charset val="129"/>
        <scheme val="major"/>
      </rPr>
      <t xml:space="preserve">  </t>
    </r>
    <phoneticPr fontId="98" type="noConversion"/>
  </si>
  <si>
    <t>XIAMEN</t>
    <phoneticPr fontId="98" type="noConversion"/>
  </si>
  <si>
    <r>
      <rPr>
        <b/>
        <sz val="14"/>
        <color indexed="8"/>
        <rFont val="맑은 고딕"/>
        <family val="3"/>
        <charset val="129"/>
      </rPr>
      <t>XIAMEN
(BUSAN)</t>
    </r>
    <r>
      <rPr>
        <b/>
        <sz val="16"/>
        <color indexed="8"/>
        <rFont val="맑은 고딕"/>
        <family val="3"/>
        <charset val="129"/>
      </rPr>
      <t xml:space="preserve">
</t>
    </r>
    <r>
      <rPr>
        <sz val="10"/>
        <color indexed="8"/>
        <rFont val="맑은 고딕"/>
        <family val="3"/>
        <charset val="129"/>
      </rPr>
      <t>1항차 일</t>
    </r>
    <phoneticPr fontId="98" type="noConversion"/>
  </si>
  <si>
    <t>SKIP</t>
    <phoneticPr fontId="98" type="noConversion"/>
  </si>
  <si>
    <t>-</t>
    <phoneticPr fontId="98" type="noConversion"/>
  </si>
  <si>
    <t>2622S</t>
    <phoneticPr fontId="98" type="noConversion"/>
  </si>
  <si>
    <r>
      <t xml:space="preserve"> 딜레이 매우 잦음 / 액체류, 화학품(파우더포함)은 CAS NO가 기재되어 있는 MSDS(영문명) 필수 구비! 
 도착 후 중국에서 요청할 수 있음! (위험물 불가!)</t>
    </r>
    <r>
      <rPr>
        <b/>
        <u/>
        <sz val="12"/>
        <color rgb="FFE61ED8"/>
        <rFont val="맑은 고딕"/>
        <family val="3"/>
        <charset val="129"/>
      </rPr>
      <t xml:space="preserve">
 **부킹번호없음 P/L만 제출하기!** /</t>
    </r>
    <phoneticPr fontId="98" type="noConversion"/>
  </si>
  <si>
    <t>NANJING</t>
    <phoneticPr fontId="98" type="noConversion"/>
  </si>
  <si>
    <r>
      <rPr>
        <b/>
        <sz val="14"/>
        <color indexed="8"/>
        <rFont val="맑은 고딕"/>
        <family val="3"/>
        <charset val="129"/>
      </rPr>
      <t>NANJING
(BUSAN)</t>
    </r>
    <r>
      <rPr>
        <b/>
        <sz val="16"/>
        <color indexed="8"/>
        <rFont val="맑은 고딕"/>
        <family val="3"/>
        <charset val="129"/>
      </rPr>
      <t xml:space="preserve">
</t>
    </r>
    <r>
      <rPr>
        <sz val="10"/>
        <color indexed="8"/>
        <rFont val="맑은 고딕"/>
        <family val="3"/>
        <charset val="129"/>
      </rPr>
      <t>1항차 수</t>
    </r>
    <phoneticPr fontId="98" type="noConversion"/>
  </si>
  <si>
    <t>YANGTZE TRADER</t>
    <phoneticPr fontId="98" type="noConversion"/>
  </si>
  <si>
    <t>2627W</t>
    <phoneticPr fontId="98" type="noConversion"/>
  </si>
  <si>
    <r>
      <rPr>
        <b/>
        <u/>
        <sz val="12"/>
        <color rgb="FFE61ED8"/>
        <rFont val="맑은 고딕"/>
        <family val="3"/>
        <charset val="129"/>
        <scheme val="major"/>
      </rPr>
      <t>**패킹리스트+부킹번호 필수**</t>
    </r>
    <r>
      <rPr>
        <b/>
        <sz val="12"/>
        <color rgb="FFE61ED8"/>
        <rFont val="맑은 고딕"/>
        <family val="3"/>
        <charset val="129"/>
        <scheme val="major"/>
      </rPr>
      <t xml:space="preserve"> /토요일 반입X</t>
    </r>
    <phoneticPr fontId="98" type="noConversion"/>
  </si>
  <si>
    <t>YANTAI</t>
    <phoneticPr fontId="98" type="noConversion"/>
  </si>
  <si>
    <r>
      <rPr>
        <b/>
        <sz val="14"/>
        <color indexed="8"/>
        <rFont val="맑은 고딕"/>
        <family val="3"/>
        <charset val="129"/>
      </rPr>
      <t>YANTAI
(BUSAN)</t>
    </r>
    <r>
      <rPr>
        <b/>
        <sz val="16"/>
        <color indexed="8"/>
        <rFont val="맑은 고딕"/>
        <family val="3"/>
        <charset val="129"/>
      </rPr>
      <t xml:space="preserve">
</t>
    </r>
    <r>
      <rPr>
        <sz val="10"/>
        <color indexed="8"/>
        <rFont val="맑은 고딕"/>
        <family val="3"/>
        <charset val="129"/>
      </rPr>
      <t>1항차 토</t>
    </r>
    <phoneticPr fontId="98" type="noConversion"/>
  </si>
  <si>
    <t>2630W</t>
  </si>
  <si>
    <t>2631W</t>
  </si>
  <si>
    <t>올카고유엘에스터미널㈜: 경상남도 창원시 진해구 신항7로 3 (남문동) 장치장코드: 03077145
구동한 과장 T. 055-552-5624  FAX. 055-552-5632</t>
    <phoneticPr fontId="98" type="noConversion"/>
  </si>
  <si>
    <t>개당 무게 25KG 미만 &amp; 일반 택배박스 (30*30*20) 이하 사이즈만 낱개 입고가능 (원단류 사이즈 별도 적용) 상기 외 PALLETIZE 필수
★부킹시 한글/영문 아이템명 전달★
카톤 &amp; 롤으로 입고할 경우 인력비 CFS KRW 14,000 x RT 적용 (MIN 1CBM)
*기사님 입고하실 때 신분증, 운전면허증 실물 지참해야 함! *
*2025.06.02~ 부킹번호&amp;입고증 X / 키오스크 시행으로 입고전 배차정보+입고예정일 전달 필수!!!(기사님 카톡으로 입고 큐알코드 전송예정)*</t>
    <phoneticPr fontId="98" type="noConversion"/>
  </si>
  <si>
    <t>YANTAI
(INCHEON)
2항차 수, 금</t>
    <phoneticPr fontId="98" type="noConversion"/>
  </si>
  <si>
    <t>A ROKKO</t>
  </si>
  <si>
    <t>수요일 모선 선입고 =&gt; ★전주 금요일 오전부터 오후 4시까지 가능! (점심시간 11:30~13시)★
    금요일 모선 선입고 =&gt; ★출항 주 화요일 오전부터 오후 4시까지 가능! (점심시간 11:30~13시)★
HJIT ( 한진신항 ) CFS - 유 성민선임님
T: 032-202-4984(#2) / F: 032-821-9076 / 인천세관 / 창고코드 : 02086016 / 인천 연수구 인천신항대로 777</t>
    <phoneticPr fontId="98" type="noConversion"/>
  </si>
  <si>
    <t>** 스케줄 www.faircon.co.kr 에서도 확인 할 수 있습니다.</t>
    <phoneticPr fontId="98" type="noConversion"/>
  </si>
  <si>
    <r>
      <t xml:space="preserve"> ★ 유럽향 전 포트 NO MARK 로 진행 불가
</t>
    </r>
    <r>
      <rPr>
        <b/>
        <sz val="11"/>
        <color rgb="FFFF0000"/>
        <rFont val="맑은 고딕"/>
        <family val="3"/>
        <charset val="129"/>
      </rPr>
      <t xml:space="preserve"> ★ 유럽향 ICS2 시행으로 인해 EORI 제출 필수 </t>
    </r>
    <r>
      <rPr>
        <b/>
        <sz val="11"/>
        <color theme="1"/>
        <rFont val="맑은 고딕"/>
        <family val="3"/>
        <charset val="129"/>
      </rPr>
      <t xml:space="preserve">
 ★ 모든 T/S 진행 화물 - 원활한 진행을 위해 Consingee의 연락처와 C/I, P/L 제공 필수
 ★ 독일 관부가세 대납 불가로 인해 DDP 진행 불가 
 ★ HAMBURG, ROTTERDAM, ANTWERP - BL 상 HS CODE 필수 기재 (T/S 화물 포함)
 ★ 스케줄 상의 서류 마감일 이후 스케줄 변경 및 부킹 캔슬시 캔슬 비용 부과됩니다. 
 ★ 모든 포트 출항 / 도착 지연, 스케줄 변동 매우 심하오니 확인 후 진행 부탁 드립니다.</t>
    </r>
    <phoneticPr fontId="98" type="noConversion"/>
  </si>
  <si>
    <t>부킹, 서류: europe@faircon.co.kr</t>
    <phoneticPr fontId="98" type="noConversion"/>
  </si>
  <si>
    <t>HAMBURG</t>
    <phoneticPr fontId="98" type="noConversion"/>
  </si>
  <si>
    <r>
      <rPr>
        <b/>
        <sz val="16"/>
        <rFont val="Arial"/>
        <family val="2"/>
      </rPr>
      <t xml:space="preserve">HAMBURG
</t>
    </r>
    <r>
      <rPr>
        <b/>
        <sz val="14"/>
        <rFont val="Arial"/>
        <family val="2"/>
      </rPr>
      <t>(BUSAN)</t>
    </r>
    <r>
      <rPr>
        <b/>
        <sz val="16"/>
        <rFont val="Arial"/>
        <family val="2"/>
      </rPr>
      <t xml:space="preserve">
</t>
    </r>
    <r>
      <rPr>
        <sz val="10"/>
        <rFont val="맑은 고딕"/>
        <family val="3"/>
        <charset val="129"/>
      </rPr>
      <t xml:space="preserve">GERMANY / 1항차 </t>
    </r>
    <phoneticPr fontId="98" type="noConversion"/>
  </si>
  <si>
    <t>★★ SOUTHAMPTON - 홍해 해역 선박 공격 이슈로 희망봉 우회하여, 하기 ETA 에서 추가 지연 가능성 있습니다.  ★★</t>
    <phoneticPr fontId="98" type="noConversion"/>
  </si>
  <si>
    <t>SOUTHAMPTON</t>
    <phoneticPr fontId="98" type="noConversion"/>
  </si>
  <si>
    <t>011W</t>
    <phoneticPr fontId="190" type="noConversion"/>
  </si>
  <si>
    <t>020W</t>
    <phoneticPr fontId="190" type="noConversion"/>
  </si>
  <si>
    <t>ANTWERP</t>
    <phoneticPr fontId="98" type="noConversion"/>
  </si>
  <si>
    <t>KOPER</t>
    <phoneticPr fontId="98" type="noConversion"/>
  </si>
  <si>
    <t>BUDAPEST</t>
    <phoneticPr fontId="190" type="noConversion"/>
  </si>
  <si>
    <t>CMA CGM</t>
    <phoneticPr fontId="190" type="noConversion"/>
  </si>
  <si>
    <t>CMA CGM D'ARTAGNAN</t>
    <phoneticPr fontId="190" type="noConversion"/>
  </si>
  <si>
    <t>** 방역 필수 !!!! 현품과 서류 MARK 동일/ NO MARK 불가!   **BL에 CNEE EMAIL 주소 필수 기재    **현품상 PL 필수 부착</t>
    <phoneticPr fontId="98" type="noConversion"/>
  </si>
  <si>
    <t>VLADIVOSTOK</t>
    <phoneticPr fontId="98" type="noConversion"/>
  </si>
  <si>
    <r>
      <rPr>
        <b/>
        <sz val="14"/>
        <rFont val="Arial"/>
        <family val="2"/>
      </rPr>
      <t>VLADIVOSTOK</t>
    </r>
    <r>
      <rPr>
        <b/>
        <sz val="16"/>
        <rFont val="Arial"/>
        <family val="2"/>
      </rPr>
      <t xml:space="preserve">
</t>
    </r>
    <r>
      <rPr>
        <b/>
        <sz val="12"/>
        <rFont val="Arial"/>
        <family val="2"/>
      </rPr>
      <t>(BUSAN)</t>
    </r>
    <r>
      <rPr>
        <b/>
        <sz val="16"/>
        <rFont val="Arial"/>
        <family val="2"/>
      </rPr>
      <t xml:space="preserve">
</t>
    </r>
    <r>
      <rPr>
        <sz val="10"/>
        <rFont val="맑은 고딕"/>
        <family val="3"/>
        <charset val="129"/>
        <scheme val="minor"/>
      </rPr>
      <t>RUSSIA/ 1항차</t>
    </r>
    <phoneticPr fontId="98" type="noConversion"/>
  </si>
  <si>
    <t>SENDAI TRADER</t>
    <phoneticPr fontId="190" type="noConversion"/>
  </si>
  <si>
    <t>페어허브물류㈜  / 경상남도 창원시 진해구 신항8로 321 / 장치장코드 : 03077099 부산본부세관
 TEL : 055-548-8722 / FAX : 055-548-8739 / 담당자 : 하윤호 대리</t>
    <phoneticPr fontId="98" type="noConversion"/>
  </si>
  <si>
    <t>부킹, 서류: medsea@faircon.co.kr</t>
    <phoneticPr fontId="98" type="noConversion"/>
  </si>
  <si>
    <r>
      <t xml:space="preserve">★ 유럽향 ICS2 시행으로 인해 EORI 제출 필수 / 지중해향 전 포트 NO MARK 로 진행 불가
★ ISTANBUL - KUMPORT OR MARPORT (AMBARLI)
     -DAP 및 인랜드 진행시 AMBARLI, ISTANBUL 포트에서 통관이 진행되어야 하므로 통관 가능 포트 컨사이니와 확인 후 선적
     -비엘 컨사이니 명 영문이 아닌 터키어로 기재 / DDP 진행 불가
 ★ TS 진행시 C/I, P/L, Consignee 연락처 제공 필수 / POD: BARCELONA 향 화물 HS CODE 필수 기재
 ★ PIRAEUS, ASHDOD B/L 상 CNEE VAT NO. 필수 기재
 ★  스케줄 변경 및 BOOKING CANCEL CHARGE - 서류 마감일부터 부과 됩니다.
</t>
    </r>
    <r>
      <rPr>
        <b/>
        <sz val="11"/>
        <color rgb="FFFF0000"/>
        <rFont val="맑은 고딕"/>
        <family val="3"/>
        <charset val="129"/>
      </rPr>
      <t xml:space="preserve"> ★ 모든 포트 출항 / 도착 지연, 스케줄 변동 매우 심하오니 확인 후 진행 부탁 드립니다.</t>
    </r>
    <phoneticPr fontId="98" type="noConversion"/>
  </si>
  <si>
    <t>★★ BARCELONA : 홍해 해역 선박 공격 이슈로 희망봉 우회하여 2주 이상 딜레이 발생 될 수 있습니다. ★★</t>
    <phoneticPr fontId="98" type="noConversion"/>
  </si>
  <si>
    <r>
      <t>BARCELONA</t>
    </r>
    <r>
      <rPr>
        <b/>
        <sz val="16"/>
        <color indexed="8"/>
        <rFont val="Arial"/>
        <family val="2"/>
      </rPr>
      <t xml:space="preserve">
</t>
    </r>
    <r>
      <rPr>
        <b/>
        <sz val="14"/>
        <color indexed="8"/>
        <rFont val="Arial"/>
        <family val="2"/>
      </rPr>
      <t>(BUSAN)</t>
    </r>
    <r>
      <rPr>
        <b/>
        <sz val="16"/>
        <color indexed="8"/>
        <rFont val="Arial"/>
        <family val="2"/>
      </rPr>
      <t xml:space="preserve">
</t>
    </r>
    <r>
      <rPr>
        <sz val="10"/>
        <color indexed="8"/>
        <rFont val="Arial"/>
        <family val="2"/>
      </rPr>
      <t>SPAIN / 1</t>
    </r>
    <r>
      <rPr>
        <sz val="10"/>
        <color indexed="8"/>
        <rFont val="맑은 고딕"/>
        <family val="3"/>
        <charset val="129"/>
      </rPr>
      <t>항차</t>
    </r>
    <phoneticPr fontId="98" type="noConversion"/>
  </si>
  <si>
    <t>★★ GENOA : 홍해 해역 선박 공격 이슈로 희망봉 우회하여 2주 이상 딜레이 발생 될 수 있습니다. ★★</t>
    <phoneticPr fontId="98" type="noConversion"/>
  </si>
  <si>
    <t>GENOA</t>
    <phoneticPr fontId="98" type="noConversion"/>
  </si>
  <si>
    <t>ONE</t>
    <phoneticPr fontId="190" type="noConversion"/>
  </si>
  <si>
    <t>스케줄 변동 매우 심함 // ★★ PIRAEUS : 홍해 해역 선박 공격 이슈로 희망봉 우회하여 2주 이상 딜레이 발생 될 수 있습니다 ★★</t>
    <phoneticPr fontId="98" type="noConversion"/>
  </si>
  <si>
    <r>
      <t>PIRAEUS</t>
    </r>
    <r>
      <rPr>
        <b/>
        <sz val="16"/>
        <rFont val="Arial"/>
        <family val="2"/>
      </rPr>
      <t xml:space="preserve">
</t>
    </r>
    <r>
      <rPr>
        <b/>
        <sz val="14"/>
        <rFont val="Arial"/>
        <family val="2"/>
      </rPr>
      <t>(BUSAN)</t>
    </r>
    <r>
      <rPr>
        <b/>
        <sz val="16"/>
        <rFont val="Arial"/>
        <family val="2"/>
      </rPr>
      <t xml:space="preserve">
</t>
    </r>
    <r>
      <rPr>
        <sz val="10"/>
        <rFont val="Arial"/>
        <family val="2"/>
      </rPr>
      <t>GREECE / 1</t>
    </r>
    <r>
      <rPr>
        <sz val="10"/>
        <rFont val="맑은 고딕"/>
        <family val="3"/>
        <charset val="129"/>
      </rPr>
      <t>항차</t>
    </r>
    <phoneticPr fontId="98" type="noConversion"/>
  </si>
  <si>
    <t>FOS SUR MER</t>
    <phoneticPr fontId="98" type="noConversion"/>
  </si>
  <si>
    <t>★★ LE HAVRE : 홍해 해역 선박 공격 이슈로 희망봉 우회하여 2주 이상 딜레이 발생하고 있습니다 ★★</t>
    <phoneticPr fontId="98" type="noConversion"/>
  </si>
  <si>
    <t>LE HAVRE</t>
    <phoneticPr fontId="98" type="noConversion"/>
  </si>
  <si>
    <r>
      <t>LE HAVRE</t>
    </r>
    <r>
      <rPr>
        <b/>
        <sz val="16"/>
        <rFont val="Arial"/>
        <family val="2"/>
      </rPr>
      <t xml:space="preserve">
</t>
    </r>
    <r>
      <rPr>
        <b/>
        <sz val="14"/>
        <rFont val="Arial"/>
        <family val="2"/>
      </rPr>
      <t>(BUSAN)</t>
    </r>
    <r>
      <rPr>
        <b/>
        <sz val="16"/>
        <rFont val="Arial"/>
        <family val="2"/>
      </rPr>
      <t xml:space="preserve">
</t>
    </r>
    <r>
      <rPr>
        <sz val="10"/>
        <rFont val="Arial"/>
        <family val="2"/>
      </rPr>
      <t>FRANCE / 1</t>
    </r>
    <r>
      <rPr>
        <sz val="10"/>
        <rFont val="맑은 고딕"/>
        <family val="3"/>
        <charset val="129"/>
      </rPr>
      <t>항차</t>
    </r>
    <r>
      <rPr>
        <sz val="10"/>
        <rFont val="Arial"/>
        <family val="2"/>
      </rPr>
      <t/>
    </r>
    <phoneticPr fontId="98" type="noConversion"/>
  </si>
  <si>
    <t>★★ TURKIYE : 홍해 해역 선박 공격 이슈로 희망봉 우회하여 2주 이상 딜레이 발생하고 있습니다 ★★</t>
    <phoneticPr fontId="98" type="noConversion"/>
  </si>
  <si>
    <r>
      <t>AMBARLI (MARPORT)</t>
    </r>
    <r>
      <rPr>
        <b/>
        <sz val="16"/>
        <rFont val="Arial"/>
        <family val="2"/>
      </rPr>
      <t xml:space="preserve">
</t>
    </r>
    <r>
      <rPr>
        <b/>
        <sz val="14"/>
        <rFont val="Arial"/>
        <family val="2"/>
      </rPr>
      <t xml:space="preserve">(BUSAN) </t>
    </r>
    <r>
      <rPr>
        <sz val="10"/>
        <rFont val="Arial"/>
        <family val="2"/>
      </rPr>
      <t>TURKEY / 1</t>
    </r>
    <r>
      <rPr>
        <sz val="10"/>
        <rFont val="맑은 고딕"/>
        <family val="3"/>
        <charset val="129"/>
      </rPr>
      <t>항차</t>
    </r>
    <r>
      <rPr>
        <sz val="10"/>
        <rFont val="Arial"/>
        <family val="2"/>
      </rPr>
      <t/>
    </r>
    <phoneticPr fontId="98" type="noConversion"/>
  </si>
  <si>
    <t>NO MARK 금지 / ★★ ASHDOD : 홍해 해역 선박 공격 이슈로 희망봉 우회하여 2주 이상 딜레이 발생하고 있습니다 ★★</t>
    <phoneticPr fontId="98" type="noConversion"/>
  </si>
  <si>
    <t>**스케줄 변동 심함 // ★ SINES - 홍해 해역 선박 공격 이슈로 희망봉 우회하여, 하기 ETA 에서 10일~20일 정도 딜레이 발생 가능성 있습니다 ★</t>
    <phoneticPr fontId="98" type="noConversion"/>
  </si>
  <si>
    <r>
      <t>SINES</t>
    </r>
    <r>
      <rPr>
        <b/>
        <sz val="16"/>
        <color indexed="8"/>
        <rFont val="Arial"/>
        <family val="2"/>
      </rPr>
      <t xml:space="preserve">
</t>
    </r>
    <r>
      <rPr>
        <b/>
        <sz val="14"/>
        <color indexed="8"/>
        <rFont val="Arial"/>
        <family val="2"/>
      </rPr>
      <t>(BUSAN)</t>
    </r>
    <r>
      <rPr>
        <b/>
        <sz val="16"/>
        <color indexed="8"/>
        <rFont val="Arial"/>
        <family val="2"/>
      </rPr>
      <t xml:space="preserve">
</t>
    </r>
    <r>
      <rPr>
        <sz val="10"/>
        <color indexed="8"/>
        <rFont val="Arial"/>
        <family val="2"/>
      </rPr>
      <t>PORTUGAL / 1</t>
    </r>
    <r>
      <rPr>
        <sz val="10"/>
        <color indexed="8"/>
        <rFont val="맑은 고딕"/>
        <family val="3"/>
        <charset val="129"/>
      </rPr>
      <t>항차</t>
    </r>
    <phoneticPr fontId="98" type="noConversion"/>
  </si>
  <si>
    <t>altaca505@gmail.com</t>
    <phoneticPr fontId="207" type="noConversion"/>
  </si>
  <si>
    <t>** 스케줄 www.faircon.co.kr 에서도 확인 할 수 있습니다.</t>
    <phoneticPr fontId="98" type="noConversion"/>
  </si>
  <si>
    <t>** SCHEDULES ARE SUBJECT TO CHANGE WITH OR WITHOUT NOTICE **</t>
    <phoneticPr fontId="98" type="noConversion"/>
  </si>
  <si>
    <t>DUBAI(JEBEL ALI)</t>
    <phoneticPr fontId="98" type="noConversion"/>
  </si>
  <si>
    <r>
      <rPr>
        <b/>
        <sz val="16"/>
        <color indexed="8"/>
        <rFont val="Arial"/>
        <family val="2"/>
      </rPr>
      <t xml:space="preserve">DUBAI 
</t>
    </r>
    <r>
      <rPr>
        <b/>
        <sz val="16"/>
        <color rgb="FFFF0000"/>
        <rFont val="Arial"/>
        <family val="2"/>
      </rPr>
      <t>VIA KHOR FAKKAN</t>
    </r>
    <r>
      <rPr>
        <b/>
        <sz val="16"/>
        <color indexed="8"/>
        <rFont val="Arial"/>
        <family val="2"/>
      </rPr>
      <t xml:space="preserve">
</t>
    </r>
    <r>
      <rPr>
        <b/>
        <sz val="14"/>
        <color indexed="8"/>
        <rFont val="Arial"/>
        <family val="2"/>
      </rPr>
      <t>(BUSAN)</t>
    </r>
    <r>
      <rPr>
        <b/>
        <sz val="16"/>
        <color indexed="8"/>
        <rFont val="Arial"/>
        <family val="2"/>
      </rPr>
      <t xml:space="preserve">
</t>
    </r>
    <r>
      <rPr>
        <sz val="10"/>
        <color indexed="8"/>
        <rFont val="맑은 고딕"/>
        <family val="3"/>
        <charset val="129"/>
      </rPr>
      <t>U.A.E 1항차</t>
    </r>
    <phoneticPr fontId="98" type="noConversion"/>
  </si>
  <si>
    <t>UAE 도착 컨테이너 화물은 2026.03.01 이후 도착분부터 MPCI 사전 신고 완료 건에 한하여 선적 가능합니다.</t>
    <phoneticPr fontId="98" type="noConversion"/>
  </si>
  <si>
    <t xml:space="preserve">당사 파트너를 통해 선적을 진행하시는 경우, 서류 접수 시 귀사 HBL COPY를 전달해 주셔야 MPCI 신고가 가능합니다. </t>
    <phoneticPr fontId="98" type="noConversion"/>
  </si>
  <si>
    <r>
      <t>📌</t>
    </r>
    <r>
      <rPr>
        <b/>
        <sz val="12"/>
        <color theme="1"/>
        <rFont val="맑은 고딕"/>
        <family val="3"/>
        <charset val="129"/>
        <scheme val="minor"/>
      </rPr>
      <t xml:space="preserve"> MPCI 필수 신고 사항 (HBL 필수 표기 사항)</t>
    </r>
    <phoneticPr fontId="98" type="noConversion"/>
  </si>
  <si>
    <t>아래 항목은 HBL상 반드시 기재되어야 하며, 일부 항목은 신고 후 변경이 불가합니다.</t>
    <phoneticPr fontId="98" type="noConversion"/>
  </si>
  <si>
    <t>서류 마감 시 출고 이상 유무 및 실제 선적 여부를 반드시 확정하여 주시기 바랍니다.</t>
    <phoneticPr fontId="98" type="noConversion"/>
  </si>
  <si>
    <t>2. Container Number &amp; Seal Number</t>
    <phoneticPr fontId="98" type="noConversion"/>
  </si>
  <si>
    <t>5. Shipper / Consignee Details</t>
    <phoneticPr fontId="98" type="noConversion"/>
  </si>
  <si>
    <t>6. Number of Packages / Gross Weight (KGS)</t>
    <phoneticPr fontId="98" type="noConversion"/>
  </si>
  <si>
    <t>7. Place of Receipt / POL / POD / Final Destination</t>
    <phoneticPr fontId="98" type="noConversion"/>
  </si>
  <si>
    <t>8. Vessel / Voyage 정보 / ETD</t>
    <phoneticPr fontId="98" type="noConversion"/>
  </si>
  <si>
    <t>※ 상기 항목 중 1~4번은 MPCI 신고 후 변경이 불가한 항목으로 확인되었으며,</t>
    <phoneticPr fontId="98" type="noConversion"/>
  </si>
  <si>
    <t>EHWA DIAMOND / 상단적재</t>
    <phoneticPr fontId="94" type="noConversion"/>
  </si>
  <si>
    <r>
      <rPr>
        <b/>
        <sz val="14"/>
        <color theme="3"/>
        <rFont val="맑은 고딕"/>
        <family val="3"/>
        <charset val="129"/>
      </rPr>
      <t xml:space="preserve"> </t>
    </r>
    <r>
      <rPr>
        <b/>
        <sz val="14"/>
        <color indexed="56"/>
        <rFont val="맑은 고딕"/>
        <family val="3"/>
        <charset val="129"/>
      </rPr>
      <t xml:space="preserve">*호주 &amp; 뉴질랜드 :  WOODEN PACKING 방역 필수 / </t>
    </r>
    <r>
      <rPr>
        <b/>
        <sz val="14"/>
        <color indexed="10"/>
        <rFont val="맑은 고딕"/>
        <family val="3"/>
        <charset val="129"/>
      </rPr>
      <t xml:space="preserve">정확한 현품 마크 부착 필수 (노마크 불가)
</t>
    </r>
    <r>
      <rPr>
        <b/>
        <sz val="12"/>
        <color indexed="60"/>
        <rFont val="맑은 고딕"/>
        <family val="3"/>
        <charset val="129"/>
      </rPr>
      <t xml:space="preserve">*더반 T/S지역 진행시 :  각 아이템별 HS CODE 및 원산지 표기된 C/I제출 필수 / 정확한 CNEE연락처 제공 필수
일본통운 CFS , 페어허브물류  : </t>
    </r>
    <r>
      <rPr>
        <b/>
        <sz val="12"/>
        <color indexed="10"/>
        <rFont val="맑은 고딕"/>
        <family val="3"/>
        <charset val="129"/>
      </rPr>
      <t>52시간 근무제로 인해 토요일 반입 불가능 !!</t>
    </r>
    <phoneticPr fontId="98" type="noConversion"/>
  </si>
  <si>
    <r>
      <t xml:space="preserve">부킹, 서류: oceania@faircon.co.kr  </t>
    </r>
    <r>
      <rPr>
        <b/>
        <sz val="12"/>
        <color indexed="10"/>
        <rFont val="맑은 고딕"/>
        <family val="3"/>
        <charset val="129"/>
      </rPr>
      <t>***매주 월요일부터 선입고 가능</t>
    </r>
    <phoneticPr fontId="98" type="noConversion"/>
  </si>
  <si>
    <t>MELBOURNE</t>
    <phoneticPr fontId="98" type="noConversion"/>
  </si>
  <si>
    <r>
      <rPr>
        <b/>
        <sz val="16"/>
        <color indexed="8"/>
        <rFont val="Arial"/>
        <family val="2"/>
      </rPr>
      <t xml:space="preserve">MEBOURNE
</t>
    </r>
    <r>
      <rPr>
        <b/>
        <sz val="14"/>
        <color indexed="8"/>
        <rFont val="Arial"/>
        <family val="2"/>
      </rPr>
      <t>(BUSAN)</t>
    </r>
    <r>
      <rPr>
        <b/>
        <sz val="16"/>
        <color indexed="8"/>
        <rFont val="Arial"/>
        <family val="2"/>
      </rPr>
      <t xml:space="preserve">
</t>
    </r>
    <r>
      <rPr>
        <sz val="10"/>
        <color indexed="8"/>
        <rFont val="맑은 고딕"/>
        <family val="3"/>
        <charset val="129"/>
      </rPr>
      <t xml:space="preserve">AUSTRALIA
1항차 </t>
    </r>
    <phoneticPr fontId="98" type="noConversion"/>
  </si>
  <si>
    <t xml:space="preserve">COSCO </t>
  </si>
  <si>
    <t>8/11 AM</t>
    <phoneticPr fontId="98" type="noConversion"/>
  </si>
  <si>
    <t>08/18</t>
    <phoneticPr fontId="98" type="noConversion"/>
  </si>
  <si>
    <r>
      <t>CFS  : 일본통운 CFS   (CODE:03078055) / TEL 055-551-1117 FAX 055-552-1118  / 담당: 이종화 팀장
경남 창원시 진해구 신항 8로 393 한국일본통운 (</t>
    </r>
    <r>
      <rPr>
        <b/>
        <sz val="11"/>
        <color indexed="10"/>
        <rFont val="맑은 고딕"/>
        <family val="3"/>
        <charset val="129"/>
      </rPr>
      <t>주의 : 토요일 하차 불가능</t>
    </r>
    <r>
      <rPr>
        <b/>
        <sz val="11"/>
        <rFont val="맑은 고딕"/>
        <family val="3"/>
        <charset val="129"/>
      </rPr>
      <t xml:space="preserve"> / 우든포장시 방역 필수)</t>
    </r>
    <phoneticPr fontId="98" type="noConversion"/>
  </si>
  <si>
    <t xml:space="preserve"> ***매주 월요일부터 선입고 가능</t>
    <phoneticPr fontId="98" type="noConversion"/>
  </si>
  <si>
    <t>SYDNEY</t>
    <phoneticPr fontId="98" type="noConversion"/>
  </si>
  <si>
    <r>
      <rPr>
        <b/>
        <sz val="16"/>
        <color indexed="8"/>
        <rFont val="Arial"/>
        <family val="2"/>
      </rPr>
      <t xml:space="preserve">SYDNEY
</t>
    </r>
    <r>
      <rPr>
        <b/>
        <sz val="14"/>
        <color indexed="8"/>
        <rFont val="Arial"/>
        <family val="2"/>
      </rPr>
      <t>(BUSAN)</t>
    </r>
    <r>
      <rPr>
        <b/>
        <sz val="16"/>
        <color indexed="8"/>
        <rFont val="Arial"/>
        <family val="2"/>
      </rPr>
      <t xml:space="preserve">
</t>
    </r>
    <r>
      <rPr>
        <sz val="10"/>
        <color indexed="8"/>
        <rFont val="맑은 고딕"/>
        <family val="3"/>
        <charset val="129"/>
      </rPr>
      <t xml:space="preserve">AUSTRALIA
1항차 </t>
    </r>
    <phoneticPr fontId="98" type="noConversion"/>
  </si>
  <si>
    <t>BRISBANE</t>
    <phoneticPr fontId="98" type="noConversion"/>
  </si>
  <si>
    <r>
      <rPr>
        <b/>
        <sz val="16"/>
        <color indexed="8"/>
        <rFont val="Arial"/>
        <family val="2"/>
      </rPr>
      <t xml:space="preserve">BRISBANE
</t>
    </r>
    <r>
      <rPr>
        <b/>
        <sz val="14"/>
        <color indexed="8"/>
        <rFont val="Arial"/>
        <family val="2"/>
      </rPr>
      <t>(BUSAN)</t>
    </r>
    <r>
      <rPr>
        <b/>
        <sz val="16"/>
        <color indexed="8"/>
        <rFont val="Arial"/>
        <family val="2"/>
      </rPr>
      <t xml:space="preserve">
</t>
    </r>
    <r>
      <rPr>
        <sz val="10"/>
        <color indexed="8"/>
        <rFont val="맑은 고딕"/>
        <family val="3"/>
        <charset val="129"/>
      </rPr>
      <t xml:space="preserve">AUSTRALIA
1항차 </t>
    </r>
    <phoneticPr fontId="98" type="noConversion"/>
  </si>
  <si>
    <t>**출항, 도착일 변동 심함 !!</t>
    <phoneticPr fontId="98" type="noConversion"/>
  </si>
  <si>
    <r>
      <rPr>
        <b/>
        <sz val="16"/>
        <color indexed="8"/>
        <rFont val="Arial"/>
        <family val="2"/>
      </rPr>
      <t xml:space="preserve">AUCKLAND
</t>
    </r>
    <r>
      <rPr>
        <b/>
        <sz val="14"/>
        <color indexed="8"/>
        <rFont val="Arial"/>
        <family val="2"/>
      </rPr>
      <t>(BUSAN)</t>
    </r>
    <r>
      <rPr>
        <b/>
        <sz val="16"/>
        <color indexed="8"/>
        <rFont val="Arial"/>
        <family val="2"/>
      </rPr>
      <t xml:space="preserve">
</t>
    </r>
    <r>
      <rPr>
        <sz val="10"/>
        <color indexed="8"/>
        <rFont val="Arial"/>
        <family val="2"/>
      </rPr>
      <t>NEW ZEALAND</t>
    </r>
    <r>
      <rPr>
        <sz val="10"/>
        <color indexed="8"/>
        <rFont val="맑은 고딕"/>
        <family val="3"/>
        <charset val="129"/>
      </rPr>
      <t xml:space="preserve">
</t>
    </r>
    <r>
      <rPr>
        <sz val="10"/>
        <color indexed="8"/>
        <rFont val="Arial"/>
        <family val="2"/>
      </rPr>
      <t>1</t>
    </r>
    <r>
      <rPr>
        <sz val="10"/>
        <color indexed="8"/>
        <rFont val="맑은 고딕"/>
        <family val="3"/>
        <charset val="129"/>
      </rPr>
      <t xml:space="preserve">항차 </t>
    </r>
    <phoneticPr fontId="98" type="noConversion"/>
  </si>
  <si>
    <t>VOLANS</t>
    <phoneticPr fontId="98" type="noConversion"/>
  </si>
  <si>
    <t>050S</t>
    <phoneticPr fontId="98" type="noConversion"/>
  </si>
  <si>
    <t>부킹, 서류: america@faircon.co.kr</t>
    <phoneticPr fontId="98" type="noConversion"/>
  </si>
  <si>
    <t>LONG BEACH</t>
    <phoneticPr fontId="98" type="noConversion"/>
  </si>
  <si>
    <t>SM YANTIAN</t>
    <phoneticPr fontId="190" type="noConversion"/>
  </si>
  <si>
    <t>SM NINGBO</t>
    <phoneticPr fontId="190" type="noConversion"/>
  </si>
  <si>
    <t>HMM TOPAZ</t>
    <phoneticPr fontId="190" type="noConversion"/>
  </si>
  <si>
    <t>0013E</t>
    <phoneticPr fontId="190" type="noConversion"/>
  </si>
  <si>
    <t>8/11 AM</t>
    <phoneticPr fontId="190" type="noConversion"/>
  </si>
  <si>
    <t>8/12 AM</t>
    <phoneticPr fontId="190" type="noConversion"/>
  </si>
  <si>
    <t>HMM MIR</t>
    <phoneticPr fontId="190" type="noConversion"/>
  </si>
  <si>
    <t>0022E</t>
    <phoneticPr fontId="190" type="noConversion"/>
  </si>
  <si>
    <t>8/13 AM</t>
    <phoneticPr fontId="190" type="noConversion"/>
  </si>
  <si>
    <t>8/14 AM</t>
    <phoneticPr fontId="190" type="noConversion"/>
  </si>
  <si>
    <t>OAKLAND/SAN FRANCISCO</t>
    <phoneticPr fontId="98" type="noConversion"/>
  </si>
  <si>
    <t>TACOMA</t>
    <phoneticPr fontId="98" type="noConversion"/>
  </si>
  <si>
    <r>
      <rPr>
        <b/>
        <sz val="16"/>
        <color indexed="8"/>
        <rFont val="Arial"/>
        <family val="2"/>
      </rPr>
      <t xml:space="preserve">SEATTLE/TACOMA
</t>
    </r>
    <r>
      <rPr>
        <b/>
        <sz val="14"/>
        <color indexed="8"/>
        <rFont val="Arial"/>
        <family val="2"/>
      </rPr>
      <t>(BUSAN)</t>
    </r>
    <r>
      <rPr>
        <b/>
        <sz val="16"/>
        <color indexed="8"/>
        <rFont val="Arial"/>
        <family val="2"/>
      </rPr>
      <t xml:space="preserve">
</t>
    </r>
    <r>
      <rPr>
        <sz val="10"/>
        <color indexed="8"/>
        <rFont val="맑은 고딕"/>
        <family val="3"/>
        <charset val="129"/>
      </rPr>
      <t>AMERICA 
1항차 / 목</t>
    </r>
    <r>
      <rPr>
        <sz val="10"/>
        <color indexed="10"/>
        <rFont val="맑은 고딕"/>
        <family val="3"/>
        <charset val="129"/>
      </rPr>
      <t/>
    </r>
    <phoneticPr fontId="98" type="noConversion"/>
  </si>
  <si>
    <t>0056E</t>
    <phoneticPr fontId="189" type="noConversion"/>
  </si>
  <si>
    <t>HMM DRIVE</t>
    <phoneticPr fontId="190" type="noConversion"/>
  </si>
  <si>
    <t>0060E</t>
    <phoneticPr fontId="189" type="noConversion"/>
  </si>
  <si>
    <t>CHICAGO</t>
    <phoneticPr fontId="98" type="noConversion"/>
  </si>
  <si>
    <r>
      <rPr>
        <b/>
        <sz val="16"/>
        <color indexed="8"/>
        <rFont val="Arial"/>
        <family val="2"/>
      </rPr>
      <t xml:space="preserve">CHICAGO
</t>
    </r>
    <r>
      <rPr>
        <b/>
        <sz val="14"/>
        <color indexed="8"/>
        <rFont val="Arial"/>
        <family val="2"/>
      </rPr>
      <t>(BUSAN)</t>
    </r>
    <r>
      <rPr>
        <b/>
        <sz val="16"/>
        <color indexed="8"/>
        <rFont val="Arial"/>
        <family val="2"/>
      </rPr>
      <t xml:space="preserve">
</t>
    </r>
    <r>
      <rPr>
        <sz val="10"/>
        <color indexed="8"/>
        <rFont val="맑은 고딕"/>
        <family val="3"/>
        <charset val="129"/>
      </rPr>
      <t>AMERICA
1항차 / 목</t>
    </r>
    <phoneticPr fontId="98" type="noConversion"/>
  </si>
  <si>
    <t>NEW YORK</t>
    <phoneticPr fontId="98" type="noConversion"/>
  </si>
  <si>
    <r>
      <rPr>
        <b/>
        <sz val="16"/>
        <color indexed="8"/>
        <rFont val="Arial"/>
        <family val="2"/>
      </rPr>
      <t xml:space="preserve">NEW YORK
</t>
    </r>
    <r>
      <rPr>
        <b/>
        <sz val="14"/>
        <color indexed="8"/>
        <rFont val="Arial"/>
        <family val="2"/>
      </rPr>
      <t>(BUSAN)</t>
    </r>
    <r>
      <rPr>
        <b/>
        <sz val="16"/>
        <color indexed="8"/>
        <rFont val="Arial"/>
        <family val="2"/>
      </rPr>
      <t xml:space="preserve">
</t>
    </r>
    <r>
      <rPr>
        <sz val="10"/>
        <color indexed="8"/>
        <rFont val="맑은 고딕"/>
        <family val="3"/>
        <charset val="129"/>
      </rPr>
      <t>AMERICA
1항차 / 수</t>
    </r>
    <phoneticPr fontId="98" type="noConversion"/>
  </si>
  <si>
    <t>VANCOUVER</t>
    <phoneticPr fontId="98" type="noConversion"/>
  </si>
  <si>
    <r>
      <rPr>
        <b/>
        <sz val="16"/>
        <color indexed="8"/>
        <rFont val="Arial"/>
        <family val="2"/>
      </rPr>
      <t xml:space="preserve">VANCOUVER
</t>
    </r>
    <r>
      <rPr>
        <b/>
        <sz val="14"/>
        <color indexed="8"/>
        <rFont val="Arial"/>
        <family val="2"/>
      </rPr>
      <t>(BUSAN)</t>
    </r>
    <r>
      <rPr>
        <b/>
        <sz val="16"/>
        <color indexed="8"/>
        <rFont val="Arial"/>
        <family val="2"/>
      </rPr>
      <t xml:space="preserve">
</t>
    </r>
    <r>
      <rPr>
        <sz val="10"/>
        <color indexed="8"/>
        <rFont val="맑은 고딕"/>
        <family val="3"/>
        <charset val="129"/>
      </rPr>
      <t>CANADA
1항차 / 화</t>
    </r>
    <phoneticPr fontId="98" type="noConversion"/>
  </si>
  <si>
    <t>SM MUMBAI</t>
    <phoneticPr fontId="190" type="noConversion"/>
  </si>
  <si>
    <t>SM QINGDAO</t>
    <phoneticPr fontId="190" type="noConversion"/>
  </si>
  <si>
    <t>8/6 AM</t>
    <phoneticPr fontId="190" type="noConversion"/>
  </si>
  <si>
    <t>8/7 AM</t>
    <phoneticPr fontId="190" type="noConversion"/>
  </si>
  <si>
    <t>** VANCOUVER에서 TORONTO까지의 선사 레일 연결 지연 발생되고 있어 도착일 지연 가능성 있으니 참조 부탁 드립니다.</t>
    <phoneticPr fontId="190" type="noConversion"/>
  </si>
  <si>
    <t>TORONTO</t>
    <phoneticPr fontId="98" type="noConversion"/>
  </si>
  <si>
    <r>
      <rPr>
        <b/>
        <sz val="16"/>
        <color indexed="8"/>
        <rFont val="Arial"/>
        <family val="2"/>
      </rPr>
      <t xml:space="preserve">TORONTO
</t>
    </r>
    <r>
      <rPr>
        <b/>
        <sz val="14"/>
        <color indexed="8"/>
        <rFont val="Arial"/>
        <family val="2"/>
      </rPr>
      <t>(BUSAN)</t>
    </r>
    <r>
      <rPr>
        <b/>
        <sz val="16"/>
        <color indexed="8"/>
        <rFont val="Arial"/>
        <family val="2"/>
      </rPr>
      <t xml:space="preserve">
</t>
    </r>
    <r>
      <rPr>
        <sz val="10"/>
        <color indexed="8"/>
        <rFont val="맑은 고딕"/>
        <family val="3"/>
        <charset val="129"/>
      </rPr>
      <t>CANADA
1항차 / 화</t>
    </r>
    <phoneticPr fontId="98" type="noConversion"/>
  </si>
  <si>
    <t>** VANCOUVER에서 MONTREAL까지의 선사 레일 연결 지연 발생되고 있어 도착일 지연 가능성 있으니 참조 부탁 드립니다.</t>
    <phoneticPr fontId="190" type="noConversion"/>
  </si>
  <si>
    <t>MONTREAL</t>
    <phoneticPr fontId="98" type="noConversion"/>
  </si>
  <si>
    <r>
      <rPr>
        <b/>
        <sz val="16"/>
        <color indexed="8"/>
        <rFont val="Arial"/>
        <family val="2"/>
      </rPr>
      <t xml:space="preserve">MONTREAL
</t>
    </r>
    <r>
      <rPr>
        <b/>
        <sz val="14"/>
        <color indexed="8"/>
        <rFont val="Arial"/>
        <family val="2"/>
      </rPr>
      <t>(BUSAN)</t>
    </r>
    <r>
      <rPr>
        <b/>
        <sz val="16"/>
        <color indexed="8"/>
        <rFont val="Arial"/>
        <family val="2"/>
      </rPr>
      <t xml:space="preserve">
</t>
    </r>
    <r>
      <rPr>
        <sz val="10"/>
        <color indexed="8"/>
        <rFont val="맑은 고딕"/>
        <family val="3"/>
        <charset val="129"/>
      </rPr>
      <t>CANADA
1항차 / 화</t>
    </r>
    <phoneticPr fontId="98" type="noConversion"/>
  </si>
  <si>
    <t>** 스케줄 www.faircon.co.kr 에서도 확인 할 수 있습니다.</t>
    <phoneticPr fontId="98" type="noConversion"/>
  </si>
  <si>
    <t>COLON FREE ZONE(C.F.Z)</t>
    <phoneticPr fontId="98" type="noConversion"/>
  </si>
  <si>
    <t>HMM</t>
    <phoneticPr fontId="98" type="noConversion"/>
  </si>
  <si>
    <t>CAUCEDO</t>
    <phoneticPr fontId="98" type="noConversion"/>
  </si>
  <si>
    <r>
      <rPr>
        <b/>
        <sz val="16"/>
        <color indexed="8"/>
        <rFont val="Arial"/>
        <family val="2"/>
      </rPr>
      <t xml:space="preserve">GUATEMALA CITY
</t>
    </r>
    <r>
      <rPr>
        <b/>
        <sz val="12"/>
        <color indexed="8"/>
        <rFont val="Arial"/>
        <family val="2"/>
      </rPr>
      <t xml:space="preserve">(BUSAN)
GUATEMALA  </t>
    </r>
    <r>
      <rPr>
        <sz val="10"/>
        <color indexed="8"/>
        <rFont val="Arial"/>
        <family val="2"/>
      </rPr>
      <t>1</t>
    </r>
    <r>
      <rPr>
        <sz val="10"/>
        <color indexed="8"/>
        <rFont val="맑은 고딕"/>
        <family val="3"/>
        <charset val="129"/>
      </rPr>
      <t>항차</t>
    </r>
    <phoneticPr fontId="98" type="noConversion"/>
  </si>
  <si>
    <t>BLANK SAILING</t>
  </si>
  <si>
    <t>ONE</t>
    <phoneticPr fontId="189" type="noConversion"/>
  </si>
  <si>
    <t>HAPAG</t>
    <phoneticPr fontId="190" type="noConversion"/>
  </si>
  <si>
    <t>SANTOS</t>
    <phoneticPr fontId="98" type="noConversion"/>
  </si>
  <si>
    <t>** 적하목록 사전제출 강화로 인해 CFS 클로징 연장 불가!! **
** YOKOHAMA&amp;TOKYO 3TON, 3M이상 화물(중량,장축화물) 추가비용발생 !! **
** 출항전 보고 제도 시행으로 인해 2014.03.01일 부터는 한국 수출 화물에 대해
화물 적재 48시간 전에 컨테이너
화물의 정보를 일본세관에 제출해야 하오니. 귀사의 각별한 주의와 협조 요청 드립니다.  **
** 2017.10.08일 부터 일본 NACCS 업그레이드 실행되어 AFR 정보 및 보안강화되었습니다. 
진행시 쉬퍼/컨사이니/노티파이 연락처 필수 기재 부탁드립니다 **</t>
    <phoneticPr fontId="98" type="noConversion"/>
  </si>
  <si>
    <r>
      <rPr>
        <b/>
        <sz val="12"/>
        <color rgb="FF7030A0"/>
        <rFont val="맑은 고딕"/>
        <family val="3"/>
        <charset val="129"/>
        <scheme val="minor"/>
      </rPr>
      <t>일본메인포트</t>
    </r>
    <r>
      <rPr>
        <b/>
        <sz val="12"/>
        <color rgb="FF002060"/>
        <rFont val="맑은 고딕"/>
        <family val="3"/>
        <charset val="129"/>
        <scheme val="minor"/>
      </rPr>
      <t xml:space="preserve"> : 김미림 차장 TEL. 02-7722-515 / 윤미령 계장 TEL. 02-7722-512/ 진유나 사원 TEL.02-7722-548 / 이상희 사원 TEL.02-7722-542 FAX. 02-779-5305</t>
    </r>
    <phoneticPr fontId="98" type="noConversion"/>
  </si>
  <si>
    <r>
      <rPr>
        <b/>
        <sz val="12"/>
        <color rgb="FF0070C0"/>
        <rFont val="맑은 고딕"/>
        <family val="3"/>
        <charset val="129"/>
        <scheme val="minor"/>
      </rPr>
      <t>일본아더포트</t>
    </r>
    <r>
      <rPr>
        <b/>
        <sz val="12"/>
        <color rgb="FF002060"/>
        <rFont val="맑은 고딕"/>
        <family val="3"/>
        <charset val="129"/>
        <scheme val="minor"/>
      </rPr>
      <t xml:space="preserve"> : 윤미령 계장 TEL. 02-7722-512 / 진유나 사원 TEL. 02-7722-542 FAX. 02-779-5305</t>
    </r>
    <phoneticPr fontId="98" type="noConversion"/>
  </si>
  <si>
    <t>부킹 &amp; 서류 : japan@faircon.co.kr</t>
    <phoneticPr fontId="98" type="noConversion"/>
  </si>
  <si>
    <t>TOKYO</t>
    <phoneticPr fontId="98" type="noConversion"/>
  </si>
  <si>
    <r>
      <rPr>
        <b/>
        <sz val="16"/>
        <color indexed="8"/>
        <rFont val="Arial"/>
        <family val="2"/>
      </rPr>
      <t xml:space="preserve">TOKYO
</t>
    </r>
    <r>
      <rPr>
        <b/>
        <sz val="14"/>
        <color indexed="8"/>
        <rFont val="Arial"/>
        <family val="2"/>
      </rPr>
      <t>(BUSAN)</t>
    </r>
    <r>
      <rPr>
        <b/>
        <sz val="16"/>
        <color indexed="8"/>
        <rFont val="Arial"/>
        <family val="2"/>
      </rPr>
      <t xml:space="preserve">
</t>
    </r>
    <r>
      <rPr>
        <sz val="10"/>
        <color indexed="8"/>
        <rFont val="Arial"/>
        <family val="2"/>
      </rPr>
      <t>JAPAN</t>
    </r>
    <r>
      <rPr>
        <b/>
        <sz val="18"/>
        <color indexed="8"/>
        <rFont val="Arial"/>
        <family val="2"/>
      </rPr>
      <t xml:space="preserve">
</t>
    </r>
    <r>
      <rPr>
        <sz val="10"/>
        <color indexed="8"/>
        <rFont val="맑은 고딕"/>
        <family val="3"/>
        <charset val="129"/>
      </rPr>
      <t>3항차 
화,금,토</t>
    </r>
    <phoneticPr fontId="98" type="noConversion"/>
  </si>
  <si>
    <t>DONGJIN</t>
    <phoneticPr fontId="98" type="noConversion"/>
  </si>
  <si>
    <t>HEUNG-A HAIPHONG</t>
    <phoneticPr fontId="98" type="noConversion"/>
  </si>
  <si>
    <t>PEGASUS TERA</t>
    <phoneticPr fontId="98" type="noConversion"/>
  </si>
  <si>
    <t xml:space="preserve">CFS: 인터지스 7부두 (CODE:03086342) / 본부세관 /부산시 남구 우암동 246번지 7부두내 인터지스 CFS
김한석과장 / TEL:051-640-2257 / FAX:051-640-2250 / </t>
    <phoneticPr fontId="98" type="noConversion"/>
  </si>
  <si>
    <t>YOKOHAMA</t>
    <phoneticPr fontId="98" type="noConversion"/>
  </si>
  <si>
    <r>
      <rPr>
        <b/>
        <sz val="16"/>
        <color indexed="8"/>
        <rFont val="Arial"/>
        <family val="2"/>
      </rPr>
      <t xml:space="preserve">YOKOHAMA
</t>
    </r>
    <r>
      <rPr>
        <b/>
        <sz val="14"/>
        <color indexed="8"/>
        <rFont val="Arial"/>
        <family val="2"/>
      </rPr>
      <t>(BUSAN)</t>
    </r>
    <r>
      <rPr>
        <b/>
        <sz val="16"/>
        <color indexed="8"/>
        <rFont val="Arial"/>
        <family val="2"/>
      </rPr>
      <t xml:space="preserve">
</t>
    </r>
    <r>
      <rPr>
        <sz val="10"/>
        <color indexed="8"/>
        <rFont val="Arial"/>
        <family val="2"/>
      </rPr>
      <t>JAPAN</t>
    </r>
    <r>
      <rPr>
        <b/>
        <sz val="18"/>
        <color indexed="8"/>
        <rFont val="Arial"/>
        <family val="2"/>
      </rPr>
      <t xml:space="preserve">
</t>
    </r>
    <r>
      <rPr>
        <sz val="10"/>
        <color indexed="8"/>
        <rFont val="맑은 고딕"/>
        <family val="3"/>
        <charset val="129"/>
      </rPr>
      <t>3항차 
화,금,토</t>
    </r>
    <phoneticPr fontId="98" type="noConversion"/>
  </si>
  <si>
    <t>CFS: 인터지스 7부두 (CODE:03086342) / 본부세관 /부산시 남구 우암동 246번지 7부두내 인터지스 CFS
정정화대리 /TEL:051-640-2256/ FAX:051-640-2250</t>
    <phoneticPr fontId="98" type="noConversion"/>
  </si>
  <si>
    <t>NAGOYA</t>
    <phoneticPr fontId="98" type="noConversion"/>
  </si>
  <si>
    <r>
      <rPr>
        <b/>
        <sz val="16"/>
        <color indexed="8"/>
        <rFont val="Arial"/>
        <family val="2"/>
      </rPr>
      <t xml:space="preserve">NAGOYA
</t>
    </r>
    <r>
      <rPr>
        <b/>
        <sz val="14"/>
        <color indexed="8"/>
        <rFont val="Arial"/>
        <family val="2"/>
      </rPr>
      <t>(BUSAN)</t>
    </r>
    <r>
      <rPr>
        <b/>
        <sz val="16"/>
        <color indexed="8"/>
        <rFont val="Arial"/>
        <family val="2"/>
      </rPr>
      <t xml:space="preserve">
</t>
    </r>
    <r>
      <rPr>
        <sz val="10"/>
        <color indexed="8"/>
        <rFont val="Arial"/>
        <family val="2"/>
      </rPr>
      <t>JAPAN</t>
    </r>
    <r>
      <rPr>
        <b/>
        <sz val="18"/>
        <color indexed="8"/>
        <rFont val="Arial"/>
        <family val="2"/>
      </rPr>
      <t xml:space="preserve">
</t>
    </r>
    <r>
      <rPr>
        <sz val="10"/>
        <color indexed="8"/>
        <rFont val="맑은 고딕"/>
        <family val="3"/>
        <charset val="129"/>
      </rPr>
      <t>3항차 
화,금,토</t>
    </r>
    <phoneticPr fontId="98" type="noConversion"/>
  </si>
  <si>
    <t>OSAKA</t>
    <phoneticPr fontId="98" type="noConversion"/>
  </si>
  <si>
    <r>
      <rPr>
        <b/>
        <sz val="16"/>
        <color indexed="8"/>
        <rFont val="Arial"/>
        <family val="2"/>
      </rPr>
      <t xml:space="preserve">OSAKA
</t>
    </r>
    <r>
      <rPr>
        <b/>
        <sz val="14"/>
        <color indexed="8"/>
        <rFont val="Arial"/>
        <family val="2"/>
      </rPr>
      <t>(BUSAN)</t>
    </r>
    <r>
      <rPr>
        <b/>
        <sz val="16"/>
        <color indexed="8"/>
        <rFont val="Arial"/>
        <family val="2"/>
      </rPr>
      <t xml:space="preserve">
</t>
    </r>
    <r>
      <rPr>
        <sz val="10"/>
        <color indexed="8"/>
        <rFont val="Arial"/>
        <family val="2"/>
      </rPr>
      <t>JAPAN
2</t>
    </r>
    <r>
      <rPr>
        <sz val="10"/>
        <color indexed="8"/>
        <rFont val="돋움"/>
        <family val="3"/>
        <charset val="129"/>
      </rPr>
      <t>항차</t>
    </r>
    <r>
      <rPr>
        <sz val="10"/>
        <color indexed="8"/>
        <rFont val="Arial"/>
        <family val="2"/>
      </rPr>
      <t xml:space="preserve"> 
</t>
    </r>
    <r>
      <rPr>
        <sz val="10"/>
        <color indexed="8"/>
        <rFont val="돋움"/>
        <family val="3"/>
        <charset val="129"/>
      </rPr>
      <t>수</t>
    </r>
    <r>
      <rPr>
        <sz val="10"/>
        <color indexed="8"/>
        <rFont val="Arial"/>
        <family val="2"/>
      </rPr>
      <t>,</t>
    </r>
    <r>
      <rPr>
        <sz val="10"/>
        <color indexed="8"/>
        <rFont val="돋움"/>
        <family val="3"/>
        <charset val="129"/>
      </rPr>
      <t>토</t>
    </r>
    <phoneticPr fontId="98" type="noConversion"/>
  </si>
  <si>
    <t>HONOR OCEAN</t>
    <phoneticPr fontId="98" type="noConversion"/>
  </si>
  <si>
    <t>HONOR GLORY</t>
    <phoneticPr fontId="98" type="noConversion"/>
  </si>
  <si>
    <t>CFS: 인터지스 7부두 (CODE:03086342) / 본부세관 /부산시 남구 우암동 246번지 7부두내 인터지스 CFS
임문섭과장  / TEL:051-640-2248 / FAX:051-640-2250</t>
    <phoneticPr fontId="98" type="noConversion"/>
  </si>
  <si>
    <t>KOBE</t>
    <phoneticPr fontId="98" type="noConversion"/>
  </si>
  <si>
    <r>
      <rPr>
        <b/>
        <sz val="16"/>
        <color indexed="8"/>
        <rFont val="Arial"/>
        <family val="2"/>
      </rPr>
      <t xml:space="preserve">KOBE
</t>
    </r>
    <r>
      <rPr>
        <b/>
        <sz val="14"/>
        <color indexed="8"/>
        <rFont val="Arial"/>
        <family val="2"/>
      </rPr>
      <t>(BUSAN)</t>
    </r>
    <r>
      <rPr>
        <b/>
        <sz val="16"/>
        <color indexed="8"/>
        <rFont val="Arial"/>
        <family val="2"/>
      </rPr>
      <t xml:space="preserve">
</t>
    </r>
    <r>
      <rPr>
        <sz val="10"/>
        <color indexed="8"/>
        <rFont val="Arial"/>
        <family val="2"/>
      </rPr>
      <t>JAPAN</t>
    </r>
    <r>
      <rPr>
        <b/>
        <sz val="18"/>
        <color indexed="8"/>
        <rFont val="Arial"/>
        <family val="2"/>
      </rPr>
      <t xml:space="preserve">
</t>
    </r>
    <r>
      <rPr>
        <sz val="10"/>
        <color indexed="8"/>
        <rFont val="맑은 고딕"/>
        <family val="3"/>
        <charset val="129"/>
      </rPr>
      <t>2항차 
수,토</t>
    </r>
    <phoneticPr fontId="98" type="noConversion"/>
  </si>
  <si>
    <r>
      <rPr>
        <b/>
        <sz val="16"/>
        <color indexed="8"/>
        <rFont val="Arial"/>
        <family val="2"/>
      </rPr>
      <t xml:space="preserve">OSAKA FERRY
</t>
    </r>
    <r>
      <rPr>
        <b/>
        <sz val="14"/>
        <color indexed="8"/>
        <rFont val="Arial"/>
        <family val="2"/>
      </rPr>
      <t>(BUSAN)</t>
    </r>
    <r>
      <rPr>
        <b/>
        <sz val="16"/>
        <color indexed="8"/>
        <rFont val="Arial"/>
        <family val="2"/>
      </rPr>
      <t xml:space="preserve">
</t>
    </r>
    <r>
      <rPr>
        <sz val="10"/>
        <color indexed="8"/>
        <rFont val="맑은 고딕"/>
        <family val="3"/>
        <charset val="129"/>
      </rPr>
      <t>3항차 화,목</t>
    </r>
    <r>
      <rPr>
        <sz val="10"/>
        <color indexed="8"/>
        <rFont val="맑은 고딕"/>
        <family val="3"/>
        <charset val="129"/>
      </rPr>
      <t>,일</t>
    </r>
    <phoneticPr fontId="98" type="noConversion"/>
  </si>
  <si>
    <t>PANSTAR MIRACLE</t>
    <phoneticPr fontId="98" type="noConversion"/>
  </si>
  <si>
    <t>PANSTAR</t>
    <phoneticPr fontId="98" type="noConversion"/>
  </si>
  <si>
    <t>CFS : 마레종합물류 (CODE:03386012) / 경상남도 양산시 물금읍 제방로 145  (양산 ICD 9단지) 
최봉정 소장 / TEL: 055-366-2189 FAX: 055-366-2190</t>
    <phoneticPr fontId="98" type="noConversion"/>
  </si>
  <si>
    <t>SHIMONOSEKI</t>
    <phoneticPr fontId="98" type="noConversion"/>
  </si>
  <si>
    <r>
      <rPr>
        <b/>
        <sz val="16"/>
        <color indexed="8"/>
        <rFont val="Arial"/>
        <family val="2"/>
      </rPr>
      <t xml:space="preserve">SHIMONOSEKI FERRY 
</t>
    </r>
    <r>
      <rPr>
        <b/>
        <sz val="14"/>
        <color indexed="8"/>
        <rFont val="Arial"/>
        <family val="2"/>
      </rPr>
      <t>(BUSAN)</t>
    </r>
    <r>
      <rPr>
        <b/>
        <sz val="16"/>
        <color indexed="8"/>
        <rFont val="Arial"/>
        <family val="2"/>
      </rPr>
      <t xml:space="preserve">
</t>
    </r>
    <r>
      <rPr>
        <sz val="10"/>
        <color indexed="8"/>
        <rFont val="맑은 고딕"/>
        <family val="3"/>
        <charset val="129"/>
      </rPr>
      <t>6항차 월,화,수,목,금,일</t>
    </r>
    <phoneticPr fontId="98" type="noConversion"/>
  </si>
  <si>
    <r>
      <t>P</t>
    </r>
    <r>
      <rPr>
        <sz val="11"/>
        <color theme="1"/>
        <rFont val="맑은 고딕"/>
        <family val="3"/>
        <charset val="129"/>
        <scheme val="minor"/>
      </rPr>
      <t>UKWAN</t>
    </r>
    <phoneticPr fontId="98" type="noConversion"/>
  </si>
  <si>
    <t>PUKWAN</t>
    <phoneticPr fontId="98" type="noConversion"/>
  </si>
  <si>
    <t xml:space="preserve"> CFS : 부산시 동구 충장대로 206, 초량동  신국제여객터미널
장치장코드 : 03002009 / 한대욱 대리님 / T : 051-660-1764  F : 051-463-2361</t>
    <phoneticPr fontId="98" type="noConversion"/>
  </si>
  <si>
    <t>MOJI</t>
    <phoneticPr fontId="98" type="noConversion"/>
  </si>
  <si>
    <r>
      <rPr>
        <b/>
        <sz val="16"/>
        <color indexed="8"/>
        <rFont val="Arial"/>
        <family val="2"/>
      </rPr>
      <t>MOJI
(BUSAN)</t>
    </r>
    <r>
      <rPr>
        <b/>
        <sz val="14"/>
        <color indexed="8"/>
        <rFont val="Arial"/>
        <family val="2"/>
      </rPr>
      <t xml:space="preserve">
</t>
    </r>
    <r>
      <rPr>
        <sz val="10"/>
        <color indexed="8"/>
        <rFont val="Arial"/>
        <family val="2"/>
      </rPr>
      <t>2</t>
    </r>
    <r>
      <rPr>
        <sz val="10"/>
        <color indexed="8"/>
        <rFont val="맑은 고딕"/>
        <family val="3"/>
        <charset val="129"/>
      </rPr>
      <t>항차수</t>
    </r>
    <r>
      <rPr>
        <sz val="10"/>
        <color indexed="8"/>
        <rFont val="Arial"/>
        <family val="2"/>
      </rPr>
      <t>,</t>
    </r>
    <r>
      <rPr>
        <sz val="10"/>
        <color indexed="8"/>
        <rFont val="맑은 고딕"/>
        <family val="3"/>
        <charset val="129"/>
      </rPr>
      <t>토</t>
    </r>
    <r>
      <rPr>
        <sz val="10"/>
        <color indexed="8"/>
        <rFont val="Arial"/>
        <family val="2"/>
      </rPr>
      <t xml:space="preserve"> 
</t>
    </r>
    <r>
      <rPr>
        <sz val="11"/>
        <color rgb="FFFF0000"/>
        <rFont val="Arial"/>
        <family val="2"/>
      </rPr>
      <t>(</t>
    </r>
    <r>
      <rPr>
        <sz val="11"/>
        <color rgb="FFFF0000"/>
        <rFont val="맑은 고딕"/>
        <family val="3"/>
        <charset val="129"/>
      </rPr>
      <t>목오후</t>
    </r>
    <r>
      <rPr>
        <sz val="11"/>
        <color rgb="FFFF0000"/>
        <rFont val="Arial"/>
        <family val="2"/>
      </rPr>
      <t>~</t>
    </r>
    <r>
      <rPr>
        <sz val="11"/>
        <color rgb="FFFF0000"/>
        <rFont val="맑은 고딕"/>
        <family val="3"/>
        <charset val="129"/>
      </rPr>
      <t>금입고불가</t>
    </r>
    <r>
      <rPr>
        <sz val="11"/>
        <color rgb="FFFF0000"/>
        <rFont val="Arial"/>
        <family val="2"/>
      </rPr>
      <t>)</t>
    </r>
    <phoneticPr fontId="98" type="noConversion"/>
  </si>
  <si>
    <t xml:space="preserve">HAKATA EXPRESS </t>
    <phoneticPr fontId="189" type="noConversion"/>
  </si>
  <si>
    <t>HEUNG-A</t>
    <phoneticPr fontId="98" type="noConversion"/>
  </si>
  <si>
    <t>T.B.N</t>
    <phoneticPr fontId="189" type="noConversion"/>
  </si>
  <si>
    <t>CFS: 국양로지텍(CODE:03077118) / 본부세관 / 부산 남구 신선로 294 CJ 대한통운 부산 컨테이너 터미널
박덕환차장 / TEL:051-715-1898 / FAX:051-715-1887</t>
    <phoneticPr fontId="98" type="noConversion"/>
  </si>
  <si>
    <t>HAKATA</t>
    <phoneticPr fontId="189" type="noConversion"/>
  </si>
  <si>
    <r>
      <rPr>
        <b/>
        <sz val="16"/>
        <color indexed="8"/>
        <rFont val="Arial"/>
        <family val="2"/>
      </rPr>
      <t xml:space="preserve">HAKATA
</t>
    </r>
    <r>
      <rPr>
        <b/>
        <sz val="14"/>
        <color indexed="8"/>
        <rFont val="Arial"/>
        <family val="2"/>
      </rPr>
      <t>(BUSAN)</t>
    </r>
    <r>
      <rPr>
        <b/>
        <sz val="16"/>
        <color indexed="8"/>
        <rFont val="Arial"/>
        <family val="2"/>
      </rPr>
      <t xml:space="preserve">
</t>
    </r>
    <r>
      <rPr>
        <sz val="10"/>
        <color indexed="8"/>
        <rFont val="Arial"/>
        <family val="2"/>
      </rPr>
      <t>2</t>
    </r>
    <r>
      <rPr>
        <sz val="10"/>
        <color indexed="8"/>
        <rFont val="돋움"/>
        <family val="3"/>
        <charset val="129"/>
      </rPr>
      <t>항차수</t>
    </r>
    <r>
      <rPr>
        <sz val="10"/>
        <color indexed="8"/>
        <rFont val="Arial"/>
        <family val="2"/>
      </rPr>
      <t>,</t>
    </r>
    <r>
      <rPr>
        <sz val="10"/>
        <color indexed="8"/>
        <rFont val="돋움"/>
        <family val="3"/>
        <charset val="129"/>
      </rPr>
      <t xml:space="preserve">토
</t>
    </r>
    <r>
      <rPr>
        <sz val="11"/>
        <color rgb="FFFF0000"/>
        <rFont val="Arial"/>
        <family val="2"/>
      </rPr>
      <t>(</t>
    </r>
    <r>
      <rPr>
        <sz val="11"/>
        <color rgb="FFFF0000"/>
        <rFont val="돋움"/>
        <family val="3"/>
        <charset val="129"/>
      </rPr>
      <t>목오후</t>
    </r>
    <r>
      <rPr>
        <sz val="11"/>
        <color rgb="FFFF0000"/>
        <rFont val="Arial"/>
        <family val="2"/>
      </rPr>
      <t>~</t>
    </r>
    <r>
      <rPr>
        <sz val="11"/>
        <color rgb="FFFF0000"/>
        <rFont val="돋움"/>
        <family val="3"/>
        <charset val="129"/>
      </rPr>
      <t>금입고불가</t>
    </r>
    <r>
      <rPr>
        <sz val="11"/>
        <color rgb="FFFF0000"/>
        <rFont val="Arial"/>
        <family val="2"/>
      </rPr>
      <t>)</t>
    </r>
    <phoneticPr fontId="98" type="noConversion"/>
  </si>
  <si>
    <t>※ 토마코마이 선명 변동 가능성 有 &amp; 화 오후 ~ 금 화물 반입불가 ※</t>
    <phoneticPr fontId="189" type="noConversion"/>
  </si>
  <si>
    <t>TOMAKOMAI</t>
    <phoneticPr fontId="98" type="noConversion"/>
  </si>
  <si>
    <r>
      <rPr>
        <b/>
        <sz val="16"/>
        <color indexed="8"/>
        <rFont val="Arial"/>
        <family val="2"/>
      </rPr>
      <t xml:space="preserve">TOMAKOMAI
</t>
    </r>
    <r>
      <rPr>
        <b/>
        <sz val="14"/>
        <color indexed="8"/>
        <rFont val="Arial"/>
        <family val="2"/>
      </rPr>
      <t>(BUSAN)</t>
    </r>
    <r>
      <rPr>
        <b/>
        <sz val="16"/>
        <color indexed="8"/>
        <rFont val="Arial"/>
        <family val="2"/>
      </rPr>
      <t xml:space="preserve">
</t>
    </r>
    <r>
      <rPr>
        <b/>
        <sz val="10"/>
        <color indexed="8"/>
        <rFont val="Arial"/>
        <family val="2"/>
      </rPr>
      <t>1</t>
    </r>
    <r>
      <rPr>
        <b/>
        <sz val="10"/>
        <color indexed="8"/>
        <rFont val="돋움"/>
        <family val="3"/>
        <charset val="129"/>
      </rPr>
      <t>항차</t>
    </r>
    <r>
      <rPr>
        <b/>
        <sz val="11"/>
        <color indexed="10"/>
        <rFont val="Arial"/>
        <family val="2"/>
      </rPr>
      <t xml:space="preserve"> (</t>
    </r>
    <r>
      <rPr>
        <b/>
        <sz val="11"/>
        <color indexed="10"/>
        <rFont val="돋움"/>
        <family val="3"/>
        <charset val="129"/>
      </rPr>
      <t>화</t>
    </r>
    <r>
      <rPr>
        <b/>
        <sz val="11"/>
        <color indexed="10"/>
        <rFont val="Arial"/>
        <family val="2"/>
      </rPr>
      <t xml:space="preserve"> </t>
    </r>
    <r>
      <rPr>
        <b/>
        <sz val="11"/>
        <color indexed="10"/>
        <rFont val="돋움"/>
        <family val="3"/>
        <charset val="129"/>
      </rPr>
      <t>오후</t>
    </r>
    <r>
      <rPr>
        <b/>
        <sz val="11"/>
        <color indexed="10"/>
        <rFont val="Arial"/>
        <family val="2"/>
      </rPr>
      <t>~</t>
    </r>
    <r>
      <rPr>
        <b/>
        <sz val="11"/>
        <color indexed="10"/>
        <rFont val="돋움"/>
        <family val="3"/>
        <charset val="129"/>
      </rPr>
      <t>금</t>
    </r>
    <r>
      <rPr>
        <b/>
        <sz val="11"/>
        <color indexed="10"/>
        <rFont val="Arial"/>
        <family val="2"/>
      </rPr>
      <t xml:space="preserve"> </t>
    </r>
    <r>
      <rPr>
        <b/>
        <sz val="11"/>
        <color indexed="10"/>
        <rFont val="돋움"/>
        <family val="3"/>
        <charset val="129"/>
      </rPr>
      <t>입고불가</t>
    </r>
    <r>
      <rPr>
        <b/>
        <sz val="11"/>
        <color indexed="10"/>
        <rFont val="Arial"/>
        <family val="2"/>
      </rPr>
      <t>)</t>
    </r>
    <phoneticPr fontId="98" type="noConversion"/>
  </si>
  <si>
    <r>
      <t>H</t>
    </r>
    <r>
      <rPr>
        <sz val="11"/>
        <color theme="1"/>
        <rFont val="맑은 고딕"/>
        <family val="3"/>
        <charset val="129"/>
        <scheme val="minor"/>
      </rPr>
      <t>EUNG-A</t>
    </r>
    <phoneticPr fontId="98" type="noConversion"/>
  </si>
  <si>
    <t>TOYAMA TRADER</t>
    <phoneticPr fontId="189" type="noConversion"/>
  </si>
  <si>
    <t>2628E</t>
    <phoneticPr fontId="189" type="noConversion"/>
  </si>
  <si>
    <t>CFS: 국양로지텍 (CODE:03077118) / 본부세관 / 부산 남구 신선로 294 CJ 대한통운 부산 컨테이너 터미널
이성진차장 / TEL:051-715-1897 / FAX:051-715-1887</t>
    <phoneticPr fontId="98" type="noConversion"/>
  </si>
  <si>
    <t>※ 센다이 선명 변동 가능성 有 &amp; 화 오후 ~ 금 화물 반입불가 ※</t>
    <phoneticPr fontId="189" type="noConversion"/>
  </si>
  <si>
    <t>SENDAI-MIYAGI</t>
    <phoneticPr fontId="98" type="noConversion"/>
  </si>
  <si>
    <r>
      <rPr>
        <b/>
        <sz val="16"/>
        <color indexed="8"/>
        <rFont val="Arial"/>
        <family val="2"/>
      </rPr>
      <t xml:space="preserve">SENDAI-MIYAGI
</t>
    </r>
    <r>
      <rPr>
        <b/>
        <sz val="14"/>
        <color indexed="8"/>
        <rFont val="Arial"/>
        <family val="2"/>
      </rPr>
      <t>(BUSAN)</t>
    </r>
    <r>
      <rPr>
        <b/>
        <sz val="16"/>
        <color indexed="8"/>
        <rFont val="Arial"/>
        <family val="2"/>
      </rPr>
      <t xml:space="preserve">
</t>
    </r>
    <r>
      <rPr>
        <b/>
        <sz val="10"/>
        <color indexed="8"/>
        <rFont val="맑은 고딕"/>
        <family val="3"/>
        <charset val="129"/>
      </rPr>
      <t>1항차</t>
    </r>
    <r>
      <rPr>
        <b/>
        <sz val="11"/>
        <color indexed="10"/>
        <rFont val="맑은 고딕"/>
        <family val="3"/>
        <charset val="129"/>
      </rPr>
      <t xml:space="preserve"> (화 오후~금 입고불가)</t>
    </r>
    <phoneticPr fontId="98" type="noConversion"/>
  </si>
  <si>
    <t>NIIGATA</t>
    <phoneticPr fontId="98" type="noConversion"/>
  </si>
  <si>
    <r>
      <rPr>
        <b/>
        <sz val="16"/>
        <color indexed="8"/>
        <rFont val="Arial"/>
        <family val="2"/>
      </rPr>
      <t xml:space="preserve">NIIGATA
</t>
    </r>
    <r>
      <rPr>
        <b/>
        <sz val="14"/>
        <color indexed="8"/>
        <rFont val="Arial"/>
        <family val="2"/>
      </rPr>
      <t>(BUSAN)</t>
    </r>
    <r>
      <rPr>
        <b/>
        <sz val="16"/>
        <color indexed="8"/>
        <rFont val="Arial"/>
        <family val="2"/>
      </rPr>
      <t xml:space="preserve">
</t>
    </r>
    <r>
      <rPr>
        <sz val="10"/>
        <color indexed="8"/>
        <rFont val="Arial"/>
        <family val="2"/>
      </rPr>
      <t>1</t>
    </r>
    <r>
      <rPr>
        <sz val="10"/>
        <color indexed="8"/>
        <rFont val="맑은 고딕"/>
        <family val="3"/>
        <charset val="129"/>
      </rPr>
      <t>항차 토</t>
    </r>
    <r>
      <rPr>
        <sz val="11"/>
        <color rgb="FFFF0000"/>
        <rFont val="맑은 고딕"/>
        <family val="3"/>
        <charset val="129"/>
      </rPr>
      <t xml:space="preserve"> (목오후~금 입고불가)</t>
    </r>
    <phoneticPr fontId="98" type="noConversion"/>
  </si>
  <si>
    <t xml:space="preserve">VOSTOCHNY VOYAGER </t>
    <phoneticPr fontId="189" type="noConversion"/>
  </si>
  <si>
    <t>2645E</t>
    <phoneticPr fontId="189" type="noConversion"/>
  </si>
  <si>
    <t>TAKAMATSU</t>
    <phoneticPr fontId="98" type="noConversion"/>
  </si>
  <si>
    <r>
      <rPr>
        <b/>
        <sz val="16"/>
        <color indexed="8"/>
        <rFont val="Arial"/>
        <family val="2"/>
      </rPr>
      <t xml:space="preserve">TAKAMATSU
</t>
    </r>
    <r>
      <rPr>
        <b/>
        <sz val="14"/>
        <color indexed="8"/>
        <rFont val="Arial"/>
        <family val="2"/>
      </rPr>
      <t>(BUSAN)</t>
    </r>
    <r>
      <rPr>
        <b/>
        <sz val="16"/>
        <color indexed="8"/>
        <rFont val="Arial"/>
        <family val="2"/>
      </rPr>
      <t xml:space="preserve">
</t>
    </r>
    <r>
      <rPr>
        <sz val="10"/>
        <color indexed="8"/>
        <rFont val="맑은 고딕"/>
        <family val="3"/>
        <charset val="129"/>
      </rPr>
      <t xml:space="preserve">1항차 일 </t>
    </r>
    <r>
      <rPr>
        <sz val="11"/>
        <color rgb="FFFF0000"/>
        <rFont val="맑은 고딕"/>
        <family val="3"/>
        <charset val="129"/>
      </rPr>
      <t>(목오후~금 입고불가)</t>
    </r>
    <phoneticPr fontId="98" type="noConversion"/>
  </si>
  <si>
    <t xml:space="preserve">PACIFIC BUSAN </t>
    <phoneticPr fontId="98" type="noConversion"/>
  </si>
  <si>
    <t>2629E</t>
    <phoneticPr fontId="189" type="noConversion"/>
  </si>
  <si>
    <t>2631E</t>
    <phoneticPr fontId="189" type="noConversion"/>
  </si>
  <si>
    <t>CFS: 국양로지텍 (CODE:03077118) / 본부세관 / 부산 남구 신선로 294 CJ 대한통운 부산 컨테이너 터미널
박덕환차장 / TEL:051-715-1898 / FAX:051-715-1887</t>
    <phoneticPr fontId="98" type="noConversion"/>
  </si>
  <si>
    <t>SHIMIZU</t>
    <phoneticPr fontId="98" type="noConversion"/>
  </si>
  <si>
    <r>
      <rPr>
        <b/>
        <sz val="16"/>
        <color indexed="8"/>
        <rFont val="Arial"/>
        <family val="2"/>
      </rPr>
      <t xml:space="preserve">SHIMIZU
</t>
    </r>
    <r>
      <rPr>
        <b/>
        <sz val="14"/>
        <color indexed="8"/>
        <rFont val="Arial"/>
        <family val="2"/>
      </rPr>
      <t>(BUSAN)</t>
    </r>
    <r>
      <rPr>
        <b/>
        <sz val="16"/>
        <color indexed="8"/>
        <rFont val="Arial"/>
        <family val="2"/>
      </rPr>
      <t xml:space="preserve">
</t>
    </r>
    <r>
      <rPr>
        <sz val="10"/>
        <color indexed="8"/>
        <rFont val="맑은 고딕"/>
        <family val="3"/>
        <charset val="129"/>
      </rPr>
      <t>1항차 수</t>
    </r>
    <r>
      <rPr>
        <sz val="11"/>
        <color indexed="8"/>
        <rFont val="맑은 고딕"/>
        <family val="3"/>
        <charset val="129"/>
      </rPr>
      <t xml:space="preserve"> </t>
    </r>
    <r>
      <rPr>
        <sz val="11"/>
        <color rgb="FFFF0000"/>
        <rFont val="맑은 고딕"/>
        <family val="3"/>
        <charset val="129"/>
      </rPr>
      <t>(목오후~금 입고불가)</t>
    </r>
    <phoneticPr fontId="98" type="noConversion"/>
  </si>
  <si>
    <t>PANCON SUCCESS</t>
    <phoneticPr fontId="98" type="noConversion"/>
  </si>
  <si>
    <t>TOYAMASHINKO</t>
    <phoneticPr fontId="98" type="noConversion"/>
  </si>
  <si>
    <r>
      <rPr>
        <b/>
        <sz val="16"/>
        <color indexed="8"/>
        <rFont val="Arial"/>
        <family val="2"/>
      </rPr>
      <t xml:space="preserve">TOYAMASHINKO
</t>
    </r>
    <r>
      <rPr>
        <b/>
        <sz val="14"/>
        <color indexed="8"/>
        <rFont val="Arial"/>
        <family val="2"/>
      </rPr>
      <t>(BUSAN)</t>
    </r>
    <r>
      <rPr>
        <b/>
        <sz val="16"/>
        <color indexed="8"/>
        <rFont val="Arial"/>
        <family val="2"/>
      </rPr>
      <t xml:space="preserve">
</t>
    </r>
    <r>
      <rPr>
        <sz val="10"/>
        <color indexed="8"/>
        <rFont val="Arial"/>
        <family val="2"/>
      </rPr>
      <t>1</t>
    </r>
    <r>
      <rPr>
        <sz val="10"/>
        <color indexed="8"/>
        <rFont val="맑은 고딕"/>
        <family val="3"/>
        <charset val="129"/>
      </rPr>
      <t>항차 금</t>
    </r>
    <r>
      <rPr>
        <sz val="10"/>
        <color rgb="FFFF0000"/>
        <rFont val="맑은 고딕"/>
        <family val="3"/>
        <charset val="129"/>
      </rPr>
      <t xml:space="preserve"> </t>
    </r>
    <r>
      <rPr>
        <sz val="11"/>
        <color rgb="FFFF0000"/>
        <rFont val="맑은 고딕"/>
        <family val="3"/>
        <charset val="129"/>
      </rPr>
      <t>(목오후~금 입고불가)</t>
    </r>
    <phoneticPr fontId="98" type="noConversion"/>
  </si>
  <si>
    <t>TSURUGA</t>
    <phoneticPr fontId="98" type="noConversion"/>
  </si>
  <si>
    <r>
      <rPr>
        <b/>
        <sz val="16"/>
        <color indexed="8"/>
        <rFont val="Arial"/>
        <family val="2"/>
      </rPr>
      <t xml:space="preserve">TSURUGA
</t>
    </r>
    <r>
      <rPr>
        <b/>
        <sz val="14"/>
        <color indexed="8"/>
        <rFont val="Arial"/>
        <family val="2"/>
      </rPr>
      <t>(BUSAN)</t>
    </r>
    <r>
      <rPr>
        <b/>
        <sz val="16"/>
        <color indexed="8"/>
        <rFont val="Arial"/>
        <family val="2"/>
      </rPr>
      <t xml:space="preserve">
</t>
    </r>
    <r>
      <rPr>
        <sz val="10"/>
        <color indexed="8"/>
        <rFont val="맑은 고딕"/>
        <family val="3"/>
        <charset val="129"/>
      </rPr>
      <t xml:space="preserve">1항차 금 </t>
    </r>
    <r>
      <rPr>
        <sz val="11"/>
        <color rgb="FFFF0000"/>
        <rFont val="맑은 고딕"/>
        <family val="3"/>
        <charset val="129"/>
      </rPr>
      <t>(목오후~금 입고불가)</t>
    </r>
    <phoneticPr fontId="98" type="noConversion"/>
  </si>
  <si>
    <t xml:space="preserve">PACIFIC NINGBO </t>
    <phoneticPr fontId="98" type="noConversion"/>
  </si>
  <si>
    <t>KANAZAWA</t>
    <phoneticPr fontId="98" type="noConversion"/>
  </si>
  <si>
    <r>
      <rPr>
        <b/>
        <sz val="16"/>
        <color indexed="8"/>
        <rFont val="Arial"/>
        <family val="2"/>
      </rPr>
      <t xml:space="preserve">KANAZAWA
</t>
    </r>
    <r>
      <rPr>
        <b/>
        <sz val="14"/>
        <color indexed="8"/>
        <rFont val="Arial"/>
        <family val="2"/>
      </rPr>
      <t>(BUSAN)</t>
    </r>
    <r>
      <rPr>
        <b/>
        <sz val="16"/>
        <color indexed="8"/>
        <rFont val="Arial"/>
        <family val="2"/>
      </rPr>
      <t xml:space="preserve">
</t>
    </r>
    <r>
      <rPr>
        <sz val="10"/>
        <color indexed="8"/>
        <rFont val="맑은 고딕"/>
        <family val="3"/>
        <charset val="129"/>
      </rPr>
      <t>1항차 토</t>
    </r>
    <r>
      <rPr>
        <sz val="11"/>
        <color indexed="8"/>
        <rFont val="맑은 고딕"/>
        <family val="3"/>
        <charset val="129"/>
      </rPr>
      <t xml:space="preserve"> </t>
    </r>
    <r>
      <rPr>
        <sz val="11"/>
        <color rgb="FFFF0000"/>
        <rFont val="맑은 고딕"/>
        <family val="3"/>
        <charset val="129"/>
      </rPr>
      <t>(목오후~금 입고불가)</t>
    </r>
    <phoneticPr fontId="98" type="noConversion"/>
  </si>
  <si>
    <t>HIROSHIMA</t>
    <phoneticPr fontId="98" type="noConversion"/>
  </si>
  <si>
    <r>
      <rPr>
        <b/>
        <sz val="16"/>
        <color indexed="8"/>
        <rFont val="Arial"/>
        <family val="2"/>
      </rPr>
      <t xml:space="preserve">HIROSHIMA
</t>
    </r>
    <r>
      <rPr>
        <b/>
        <sz val="14"/>
        <color indexed="8"/>
        <rFont val="Arial"/>
        <family val="2"/>
      </rPr>
      <t>(BUSAN)</t>
    </r>
    <r>
      <rPr>
        <b/>
        <sz val="16"/>
        <color indexed="8"/>
        <rFont val="Arial"/>
        <family val="2"/>
      </rPr>
      <t xml:space="preserve">
</t>
    </r>
    <r>
      <rPr>
        <sz val="10"/>
        <color indexed="8"/>
        <rFont val="Arial"/>
        <family val="2"/>
      </rPr>
      <t>1</t>
    </r>
    <r>
      <rPr>
        <sz val="10"/>
        <color indexed="8"/>
        <rFont val="돋움"/>
        <family val="3"/>
        <charset val="129"/>
      </rPr>
      <t>항차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Arial Unicode MS"/>
        <family val="3"/>
        <charset val="129"/>
      </rPr>
      <t>일</t>
    </r>
    <r>
      <rPr>
        <sz val="11"/>
        <color rgb="FFFF0000"/>
        <rFont val="Arial"/>
        <family val="2"/>
      </rPr>
      <t xml:space="preserve"> (</t>
    </r>
    <r>
      <rPr>
        <sz val="11"/>
        <color rgb="FFFF0000"/>
        <rFont val="Arial Unicode MS"/>
        <family val="3"/>
        <charset val="129"/>
      </rPr>
      <t>목오후</t>
    </r>
    <r>
      <rPr>
        <sz val="11"/>
        <color rgb="FFFF0000"/>
        <rFont val="Arial"/>
        <family val="2"/>
      </rPr>
      <t>~</t>
    </r>
    <r>
      <rPr>
        <sz val="11"/>
        <color rgb="FFFF0000"/>
        <rFont val="Arial Unicode MS"/>
        <family val="3"/>
        <charset val="129"/>
      </rPr>
      <t>금</t>
    </r>
    <r>
      <rPr>
        <sz val="11"/>
        <color rgb="FFFF0000"/>
        <rFont val="Arial"/>
        <family val="2"/>
      </rPr>
      <t xml:space="preserve"> </t>
    </r>
    <r>
      <rPr>
        <sz val="11"/>
        <color rgb="FFFF0000"/>
        <rFont val="Arial Unicode MS"/>
        <family val="3"/>
        <charset val="129"/>
      </rPr>
      <t>입고불가</t>
    </r>
    <r>
      <rPr>
        <sz val="11"/>
        <color rgb="FFFF0000"/>
        <rFont val="Arial"/>
        <family val="2"/>
      </rPr>
      <t>)</t>
    </r>
    <phoneticPr fontId="98" type="noConversion"/>
  </si>
  <si>
    <t xml:space="preserve">HANSUNG WEIHAI </t>
    <phoneticPr fontId="98" type="noConversion"/>
  </si>
  <si>
    <t xml:space="preserve">MOJI EXPRESS </t>
    <phoneticPr fontId="98" type="noConversion"/>
  </si>
  <si>
    <t>IMABARI/MATSUYAMA</t>
    <phoneticPr fontId="98" type="noConversion"/>
  </si>
  <si>
    <r>
      <rPr>
        <b/>
        <sz val="13"/>
        <color indexed="8"/>
        <rFont val="Arial"/>
        <family val="2"/>
      </rPr>
      <t>IMABARI &amp; MATSUYAMA (BUSAN)</t>
    </r>
    <r>
      <rPr>
        <b/>
        <sz val="16"/>
        <color indexed="8"/>
        <rFont val="Arial"/>
        <family val="2"/>
      </rPr>
      <t xml:space="preserve">
</t>
    </r>
    <r>
      <rPr>
        <sz val="10"/>
        <color indexed="8"/>
        <rFont val="맑은 고딕"/>
        <family val="3"/>
        <charset val="129"/>
      </rPr>
      <t>1항차 일</t>
    </r>
    <r>
      <rPr>
        <sz val="11"/>
        <color rgb="FFFF0000"/>
        <rFont val="맑은 고딕"/>
        <family val="3"/>
        <charset val="129"/>
      </rPr>
      <t xml:space="preserve"> (목오후~금 입고불가)</t>
    </r>
    <phoneticPr fontId="98" type="noConversion"/>
  </si>
  <si>
    <t>FUKUYAMA</t>
    <phoneticPr fontId="98" type="noConversion"/>
  </si>
  <si>
    <r>
      <rPr>
        <b/>
        <sz val="16"/>
        <color indexed="8"/>
        <rFont val="Arial"/>
        <family val="2"/>
      </rPr>
      <t xml:space="preserve">FUKUYAMA
</t>
    </r>
    <r>
      <rPr>
        <b/>
        <sz val="14"/>
        <color indexed="8"/>
        <rFont val="Arial"/>
        <family val="2"/>
      </rPr>
      <t>(BUSAN)</t>
    </r>
    <r>
      <rPr>
        <b/>
        <sz val="16"/>
        <color indexed="8"/>
        <rFont val="Arial"/>
        <family val="2"/>
      </rPr>
      <t xml:space="preserve">
</t>
    </r>
    <r>
      <rPr>
        <sz val="10"/>
        <color indexed="8"/>
        <rFont val="맑은 고딕"/>
        <family val="3"/>
        <charset val="129"/>
      </rPr>
      <t>1항차 일</t>
    </r>
    <r>
      <rPr>
        <sz val="11"/>
        <color rgb="FFFF0000"/>
        <rFont val="맑은 고딕"/>
        <family val="3"/>
        <charset val="129"/>
      </rPr>
      <t xml:space="preserve"> (목오후~금 입고불가)</t>
    </r>
    <phoneticPr fontId="98" type="noConversion"/>
  </si>
  <si>
    <t>MIZUSHIMA</t>
    <phoneticPr fontId="98" type="noConversion"/>
  </si>
  <si>
    <r>
      <rPr>
        <b/>
        <sz val="16"/>
        <color indexed="8"/>
        <rFont val="Arial"/>
        <family val="2"/>
      </rPr>
      <t xml:space="preserve">MIZUSHIMA
</t>
    </r>
    <r>
      <rPr>
        <b/>
        <sz val="14"/>
        <color indexed="8"/>
        <rFont val="Arial"/>
        <family val="2"/>
      </rPr>
      <t>(BUSAN)</t>
    </r>
    <r>
      <rPr>
        <b/>
        <sz val="16"/>
        <color indexed="8"/>
        <rFont val="Arial"/>
        <family val="2"/>
      </rPr>
      <t xml:space="preserve">
</t>
    </r>
    <r>
      <rPr>
        <sz val="10"/>
        <color indexed="8"/>
        <rFont val="맑은 고딕"/>
        <family val="3"/>
        <charset val="129"/>
      </rPr>
      <t>1항차 일</t>
    </r>
    <r>
      <rPr>
        <sz val="11"/>
        <color rgb="FFFF0000"/>
        <rFont val="맑은 고딕"/>
        <family val="3"/>
        <charset val="129"/>
      </rPr>
      <t xml:space="preserve"> (목오후~금 입고불가)</t>
    </r>
    <phoneticPr fontId="98" type="noConversion"/>
  </si>
  <si>
    <t>AKITA</t>
    <phoneticPr fontId="98" type="noConversion"/>
  </si>
  <si>
    <r>
      <rPr>
        <b/>
        <sz val="16"/>
        <color indexed="8"/>
        <rFont val="Arial"/>
        <family val="2"/>
      </rPr>
      <t xml:space="preserve">AKITA
</t>
    </r>
    <r>
      <rPr>
        <b/>
        <sz val="14"/>
        <color indexed="8"/>
        <rFont val="Arial"/>
        <family val="2"/>
      </rPr>
      <t>(BUSAN)</t>
    </r>
    <r>
      <rPr>
        <b/>
        <sz val="16"/>
        <color indexed="8"/>
        <rFont val="Arial"/>
        <family val="2"/>
      </rPr>
      <t xml:space="preserve">
</t>
    </r>
    <r>
      <rPr>
        <sz val="10"/>
        <color indexed="8"/>
        <rFont val="Arial"/>
        <family val="2"/>
      </rPr>
      <t>1</t>
    </r>
    <r>
      <rPr>
        <sz val="10"/>
        <color indexed="8"/>
        <rFont val="맑은 고딕"/>
        <family val="3"/>
        <charset val="129"/>
      </rPr>
      <t>항차</t>
    </r>
    <r>
      <rPr>
        <sz val="11"/>
        <color indexed="10"/>
        <rFont val="맑은 고딕"/>
        <family val="3"/>
        <charset val="129"/>
      </rPr>
      <t>격주(목오후~금입고불가)</t>
    </r>
    <phoneticPr fontId="98" type="noConversion"/>
  </si>
  <si>
    <t>Kaoshiung, Keelung-Taiwan</t>
    <phoneticPr fontId="190" type="noConversion"/>
  </si>
  <si>
    <t>hhjhhj3@nate.com</t>
    <phoneticPr fontId="190" type="noConversion"/>
  </si>
  <si>
    <t>2asia@faircon.co.kr</t>
    <phoneticPr fontId="190" type="noConversion"/>
  </si>
  <si>
    <t>OP/DOC 황현정 대리(698)</t>
    <phoneticPr fontId="190" type="noConversion"/>
  </si>
  <si>
    <t>Hong Kong, Shekou,
India(N'sheva, Chennai)</t>
    <phoneticPr fontId="98" type="noConversion"/>
  </si>
  <si>
    <t>Haiphong, Danang, Pakistan,
Sri Lanka, Philippines, Bangladesh</t>
    <phoneticPr fontId="98" type="noConversion"/>
  </si>
  <si>
    <t>NINGBO VOYAGER</t>
  </si>
  <si>
    <t>8/10 AM</t>
  </si>
  <si>
    <t>8/10 AM11</t>
  </si>
  <si>
    <t>8/11 AM</t>
  </si>
  <si>
    <t>8/11 AM11</t>
  </si>
  <si>
    <t>8/12 AM</t>
  </si>
  <si>
    <t>8/12 AM11</t>
  </si>
  <si>
    <t>8/13 AM</t>
  </si>
  <si>
    <t>8/13 AM1</t>
  </si>
  <si>
    <t>PROSRICH</t>
  </si>
  <si>
    <t>2633W</t>
  </si>
  <si>
    <t>8/14 AM</t>
  </si>
  <si>
    <t>8/14 AM11</t>
  </si>
  <si>
    <t>SKIP (대체공휴일)</t>
  </si>
  <si>
    <t>8/17 AM</t>
  </si>
  <si>
    <t>8/17 AM11</t>
  </si>
  <si>
    <t>8/18 AM</t>
  </si>
  <si>
    <t>8/18 AM11</t>
  </si>
  <si>
    <t>8/19 AM</t>
  </si>
  <si>
    <t>8/19 AM11</t>
  </si>
  <si>
    <t>8/20 AM</t>
  </si>
  <si>
    <t>8/20 AM11</t>
  </si>
  <si>
    <t>2634W</t>
  </si>
  <si>
    <t>8/21 AM</t>
  </si>
  <si>
    <t>8/21 AM11</t>
  </si>
  <si>
    <t>YEOSU VOYAGER</t>
  </si>
  <si>
    <t>8/24 AM</t>
  </si>
  <si>
    <t>8/24 AM11</t>
  </si>
  <si>
    <t>8/25 AM</t>
  </si>
  <si>
    <t>8/25 AM11</t>
  </si>
  <si>
    <t>8/26 AM</t>
  </si>
  <si>
    <t>8/26 AM11</t>
  </si>
  <si>
    <t>8/27 AM</t>
  </si>
  <si>
    <t>8/27 AM11</t>
  </si>
  <si>
    <t>2635W</t>
  </si>
  <si>
    <t>8/28 AM</t>
  </si>
  <si>
    <t>8/28 AM11</t>
  </si>
  <si>
    <t>8/31 AM</t>
  </si>
  <si>
    <t>8/31 AM11</t>
  </si>
  <si>
    <t xml:space="preserve">SAWASDEE ALTAIR </t>
  </si>
  <si>
    <t>9/1 AM</t>
  </si>
  <si>
    <t>9/1 AM 11</t>
  </si>
  <si>
    <t>PANCON GLORY</t>
  </si>
  <si>
    <t>2626W</t>
  </si>
  <si>
    <t>2623W</t>
  </si>
  <si>
    <t>2624W</t>
  </si>
  <si>
    <t xml:space="preserve"> PEGASUS GLORY</t>
  </si>
  <si>
    <t>2625W</t>
  </si>
  <si>
    <t>9/3 AM</t>
  </si>
  <si>
    <t>DONGJIN CONFIDENT</t>
    <phoneticPr fontId="190" type="noConversion"/>
  </si>
  <si>
    <t>0150S</t>
    <phoneticPr fontId="190" type="noConversion"/>
  </si>
  <si>
    <t xml:space="preserve">SAWASDEE ATLANTIC </t>
    <phoneticPr fontId="190" type="noConversion"/>
  </si>
  <si>
    <t>8/18 AM</t>
    <phoneticPr fontId="190" type="noConversion"/>
  </si>
  <si>
    <t>8/19 AM</t>
    <phoneticPr fontId="190" type="noConversion"/>
  </si>
  <si>
    <t xml:space="preserve">PANCON BRIDGE </t>
    <phoneticPr fontId="190" type="noConversion"/>
  </si>
  <si>
    <t>8/20 AM</t>
    <phoneticPr fontId="190" type="noConversion"/>
  </si>
  <si>
    <t>8/21 AM</t>
    <phoneticPr fontId="190" type="noConversion"/>
  </si>
  <si>
    <t>POS SINGAPORE</t>
    <phoneticPr fontId="190" type="noConversion"/>
  </si>
  <si>
    <t>1040S</t>
    <phoneticPr fontId="190" type="noConversion"/>
  </si>
  <si>
    <t>8/27 AM</t>
    <phoneticPr fontId="190" type="noConversion"/>
  </si>
  <si>
    <t>8/28 AM</t>
    <phoneticPr fontId="190" type="noConversion"/>
  </si>
  <si>
    <r>
      <rPr>
        <b/>
        <sz val="16"/>
        <color indexed="8"/>
        <rFont val="Arial"/>
        <family val="2"/>
      </rPr>
      <t xml:space="preserve">HAIPHONG
</t>
    </r>
    <r>
      <rPr>
        <b/>
        <sz val="14"/>
        <color indexed="8"/>
        <rFont val="Arial"/>
        <family val="2"/>
      </rPr>
      <t xml:space="preserve">(BUSAN)
</t>
    </r>
    <r>
      <rPr>
        <sz val="10"/>
        <color indexed="8"/>
        <rFont val="Arial"/>
        <family val="2"/>
      </rPr>
      <t>VIETNAM
2</t>
    </r>
    <r>
      <rPr>
        <sz val="10"/>
        <color indexed="8"/>
        <rFont val="맑은 고딕"/>
        <family val="3"/>
        <charset val="129"/>
      </rPr>
      <t xml:space="preserve">항차 </t>
    </r>
    <phoneticPr fontId="98" type="noConversion"/>
  </si>
  <si>
    <t>KMTC POHANG</t>
    <phoneticPr fontId="190" type="noConversion"/>
  </si>
  <si>
    <t>2616W</t>
    <phoneticPr fontId="190" type="noConversion"/>
  </si>
  <si>
    <t>PEGASUS DREAM</t>
    <phoneticPr fontId="190" type="noConversion"/>
  </si>
  <si>
    <t>2617W</t>
    <phoneticPr fontId="190" type="noConversion"/>
  </si>
  <si>
    <t>0223W</t>
    <phoneticPr fontId="190" type="noConversion"/>
  </si>
  <si>
    <t>연휴 SKIP</t>
    <phoneticPr fontId="190" type="noConversion"/>
  </si>
  <si>
    <t>WAN HAI 292</t>
    <phoneticPr fontId="190" type="noConversion"/>
  </si>
  <si>
    <t>S071</t>
    <phoneticPr fontId="190" type="noConversion"/>
  </si>
  <si>
    <t>T.B.N.</t>
  </si>
  <si>
    <t>8/14AM</t>
  </si>
  <si>
    <t>8/15AM</t>
  </si>
  <si>
    <t>8/18AM</t>
  </si>
  <si>
    <t>8/19AM</t>
  </si>
  <si>
    <t>SNKO</t>
    <phoneticPr fontId="98" type="noConversion"/>
  </si>
  <si>
    <t>KMTC BANGKOK</t>
  </si>
  <si>
    <t>8/20AM</t>
  </si>
  <si>
    <t>8/21AM</t>
  </si>
  <si>
    <t>8/25AM</t>
  </si>
  <si>
    <t>8/26AM</t>
  </si>
  <si>
    <t>8/27AM</t>
  </si>
  <si>
    <t>8/28AM</t>
  </si>
  <si>
    <t>9/1AM</t>
  </si>
  <si>
    <t>9/2AM</t>
  </si>
  <si>
    <t>9/3AM</t>
  </si>
  <si>
    <t>9/4AM</t>
  </si>
  <si>
    <t>2617S</t>
  </si>
  <si>
    <t>2618S</t>
  </si>
  <si>
    <t>KMTC NAGOYA</t>
  </si>
  <si>
    <t>1071S</t>
  </si>
  <si>
    <t>CA MANILA</t>
    <phoneticPr fontId="189" type="noConversion"/>
  </si>
  <si>
    <t>8/7AM</t>
    <phoneticPr fontId="189" type="noConversion"/>
  </si>
  <si>
    <t>KMTC JAKARTA</t>
    <phoneticPr fontId="189" type="noConversion"/>
  </si>
  <si>
    <t>8/12 AM</t>
    <phoneticPr fontId="189" type="noConversion"/>
  </si>
  <si>
    <t>8/14 AM</t>
    <phoneticPr fontId="189" type="noConversion"/>
  </si>
  <si>
    <t>KMTC BANGKOK</t>
    <phoneticPr fontId="189" type="noConversion"/>
  </si>
  <si>
    <t>8/19 AM</t>
    <phoneticPr fontId="189" type="noConversion"/>
  </si>
  <si>
    <t>SAWASDEE BALTIC</t>
    <phoneticPr fontId="189" type="noConversion"/>
  </si>
  <si>
    <t>2614S</t>
    <phoneticPr fontId="189" type="noConversion"/>
  </si>
  <si>
    <t>8/21AM</t>
    <phoneticPr fontId="189" type="noConversion"/>
  </si>
  <si>
    <t>KMTC PUSAN</t>
    <phoneticPr fontId="189" type="noConversion"/>
  </si>
  <si>
    <t>8/28AM</t>
    <phoneticPr fontId="189" type="noConversion"/>
  </si>
  <si>
    <t xml:space="preserve">HAPPY LUCKY </t>
    <phoneticPr fontId="189" type="noConversion"/>
  </si>
  <si>
    <t>2632S</t>
    <phoneticPr fontId="189" type="noConversion"/>
  </si>
  <si>
    <t>8/14AM</t>
    <phoneticPr fontId="189" type="noConversion"/>
  </si>
  <si>
    <t>8/18AM</t>
    <phoneticPr fontId="189" type="noConversion"/>
  </si>
  <si>
    <t>YEOSU VOYAGER</t>
    <phoneticPr fontId="189" type="noConversion"/>
  </si>
  <si>
    <t>HAPPY LUCKY</t>
    <phoneticPr fontId="189" type="noConversion"/>
  </si>
  <si>
    <t>* KARACHI  : 현품에 COMMERCIAL INVOICE &amp; PACKING LIST 부착 필수 포트 입니다.
* 비엘상에 CNEE NTN NO. 필수 기재 / 디스크립션상에 품명&amp;HS CODE 필수 기재</t>
    <phoneticPr fontId="98" type="noConversion"/>
  </si>
  <si>
    <t>XIN CHANG SHU</t>
    <phoneticPr fontId="190" type="noConversion"/>
  </si>
  <si>
    <t>104W</t>
    <phoneticPr fontId="190" type="noConversion"/>
  </si>
  <si>
    <t xml:space="preserve">KMTC MUNDRA </t>
    <phoneticPr fontId="190" type="noConversion"/>
  </si>
  <si>
    <t>2605W</t>
    <phoneticPr fontId="190" type="noConversion"/>
  </si>
  <si>
    <t>8/26 AM</t>
    <phoneticPr fontId="190" type="noConversion"/>
  </si>
  <si>
    <t>OOCL LUXEMBOURG</t>
    <phoneticPr fontId="190" type="noConversion"/>
  </si>
  <si>
    <t>127W</t>
    <phoneticPr fontId="190" type="noConversion"/>
  </si>
  <si>
    <t>XIN MEI ZHOU</t>
    <phoneticPr fontId="190" type="noConversion"/>
  </si>
  <si>
    <t>168W</t>
    <phoneticPr fontId="190" type="noConversion"/>
  </si>
  <si>
    <t xml:space="preserve">KMTC LAEM CHABANG </t>
    <phoneticPr fontId="98" type="noConversion"/>
  </si>
  <si>
    <t>0010S</t>
    <phoneticPr fontId="190" type="noConversion"/>
  </si>
  <si>
    <t xml:space="preserve">SUNNY LAVENDER </t>
    <phoneticPr fontId="190" type="noConversion"/>
  </si>
  <si>
    <t>2613S</t>
    <phoneticPr fontId="190" type="noConversion"/>
  </si>
  <si>
    <t>SAWASDEE VEGA</t>
    <phoneticPr fontId="190" type="noConversion"/>
  </si>
  <si>
    <t>SHANGHAI VOYAGER</t>
    <phoneticPr fontId="190" type="noConversion"/>
  </si>
  <si>
    <t>SITC SHENGMING</t>
    <phoneticPr fontId="190" type="noConversion"/>
  </si>
  <si>
    <t>8/25 AM</t>
    <phoneticPr fontId="190" type="noConversion"/>
  </si>
  <si>
    <t>SAWASDEE RIGEL</t>
    <phoneticPr fontId="190" type="noConversion"/>
  </si>
  <si>
    <t>YEOSU VOYAGER</t>
    <phoneticPr fontId="190" type="noConversion"/>
  </si>
  <si>
    <t xml:space="preserve">BELAWAN </t>
    <phoneticPr fontId="190" type="noConversion"/>
  </si>
  <si>
    <t xml:space="preserve">TIANJIN VOYAGER </t>
    <phoneticPr fontId="190" type="noConversion"/>
  </si>
  <si>
    <t>SITC ZHEJIANG</t>
    <phoneticPr fontId="190" type="noConversion"/>
  </si>
  <si>
    <t>2620S</t>
    <phoneticPr fontId="190" type="noConversion"/>
  </si>
  <si>
    <t>8/10 AM</t>
    <phoneticPr fontId="190" type="noConversion"/>
  </si>
  <si>
    <t>SITC XIN</t>
    <phoneticPr fontId="190" type="noConversion"/>
  </si>
  <si>
    <t>2618S</t>
    <phoneticPr fontId="190" type="noConversion"/>
  </si>
  <si>
    <t>8/24 AM</t>
    <phoneticPr fontId="190" type="noConversion"/>
  </si>
  <si>
    <t>TS CHIBA</t>
  </si>
  <si>
    <t>TS KAOHSIUNG</t>
  </si>
  <si>
    <t>2620S</t>
  </si>
  <si>
    <t xml:space="preserve"> YM CERTAINTY </t>
  </si>
  <si>
    <t>088S</t>
  </si>
  <si>
    <t>EVER VISTA</t>
    <phoneticPr fontId="189" type="noConversion"/>
  </si>
  <si>
    <t>014S</t>
    <phoneticPr fontId="189" type="noConversion"/>
  </si>
  <si>
    <t>8/10 AM</t>
    <phoneticPr fontId="189" type="noConversion"/>
  </si>
  <si>
    <t>8/17 AM</t>
    <phoneticPr fontId="189" type="noConversion"/>
  </si>
  <si>
    <t>8/24 AM</t>
    <phoneticPr fontId="189" type="noConversion"/>
  </si>
  <si>
    <t>NINGBO VOYAGER</t>
    <phoneticPr fontId="137" type="noConversion"/>
  </si>
  <si>
    <t>JAKARTA VOYAGER</t>
    <phoneticPr fontId="137" type="noConversion"/>
  </si>
  <si>
    <r>
      <t xml:space="preserve">★★ 인도 IEC &amp; GST&amp; PAN &amp; 수입자 EMAIL &amp; HS CODE 8자리, 무게정보 정확하게 BL 상 필수 기재★★
★★마감 이후 정정 시 패널피 발생 가능★★
**실 출항일 변동많습니다
</t>
    </r>
    <r>
      <rPr>
        <b/>
        <u/>
        <sz val="14"/>
        <color rgb="FFC00000"/>
        <rFont val="맑은 고딕"/>
        <family val="3"/>
        <charset val="129"/>
        <scheme val="minor"/>
      </rPr>
      <t xml:space="preserve">*** 마감연장불가***    </t>
    </r>
    <r>
      <rPr>
        <b/>
        <sz val="14"/>
        <color rgb="FFC00000"/>
        <rFont val="맑은 고딕"/>
        <family val="3"/>
        <charset val="129"/>
        <scheme val="minor"/>
      </rPr>
      <t xml:space="preserve">                                          </t>
    </r>
    <phoneticPr fontId="98" type="noConversion"/>
  </si>
  <si>
    <t>INTERASIA INSPIRATION</t>
  </si>
  <si>
    <t>W074</t>
  </si>
  <si>
    <t>WAN HAI 522</t>
  </si>
  <si>
    <t>W041</t>
  </si>
  <si>
    <t>WAN HAI 501</t>
  </si>
  <si>
    <t>W268</t>
  </si>
  <si>
    <t>8/31AM</t>
  </si>
  <si>
    <r>
      <t xml:space="preserve">★★ 인도 IEC &amp; GST&amp; PAN &amp; 수입자 EMAIL &amp; HS CODE 8자리 무게정보, 정확하게 BL 상 필수 기재★★
★★마감 이후 정정시 패널피 발생 가능★★
**실 출항일 변동많습니다
</t>
    </r>
    <r>
      <rPr>
        <b/>
        <u/>
        <sz val="14"/>
        <color rgb="FFC00000"/>
        <rFont val="맑은 고딕"/>
        <family val="3"/>
        <charset val="129"/>
        <scheme val="minor"/>
      </rPr>
      <t xml:space="preserve">*** 마감연장불가***    </t>
    </r>
    <r>
      <rPr>
        <b/>
        <sz val="14"/>
        <color rgb="FFC00000"/>
        <rFont val="맑은 고딕"/>
        <family val="3"/>
        <charset val="129"/>
        <scheme val="minor"/>
      </rPr>
      <t xml:space="preserve">                                          </t>
    </r>
    <phoneticPr fontId="98" type="noConversion"/>
  </si>
  <si>
    <t>HMM PLATINUM</t>
  </si>
  <si>
    <t>0100W</t>
  </si>
  <si>
    <t>HYUNDAI VOYAGER</t>
  </si>
  <si>
    <t>0165W</t>
  </si>
  <si>
    <t>HMM PRESTIGE</t>
  </si>
  <si>
    <t>0120W</t>
  </si>
  <si>
    <t>9/9AM</t>
  </si>
  <si>
    <t>9/10AM</t>
  </si>
  <si>
    <t>HYUNDAI DYNASTY</t>
  </si>
  <si>
    <t>0147W</t>
  </si>
  <si>
    <t>9/21AM</t>
  </si>
  <si>
    <t>9/22AM</t>
  </si>
  <si>
    <t>XIN CHANG SHU</t>
  </si>
  <si>
    <t>104W</t>
  </si>
  <si>
    <t>HMM PROMISE</t>
  </si>
  <si>
    <t>0048W</t>
  </si>
  <si>
    <t>SEASPAN BREEZE</t>
  </si>
  <si>
    <t>0064W</t>
  </si>
  <si>
    <t>EASLINE YANTAI</t>
    <phoneticPr fontId="189" type="noConversion"/>
  </si>
  <si>
    <t>2633W</t>
    <phoneticPr fontId="189" type="noConversion"/>
  </si>
  <si>
    <t>2634W</t>
    <phoneticPr fontId="189" type="noConversion"/>
  </si>
  <si>
    <t>8/21 AM</t>
    <phoneticPr fontId="189" type="noConversion"/>
  </si>
  <si>
    <t>2767W</t>
  </si>
  <si>
    <t>2768W</t>
  </si>
  <si>
    <t>2769W</t>
  </si>
  <si>
    <t>8/10 AM</t>
    <phoneticPr fontId="98" type="noConversion"/>
  </si>
  <si>
    <t>8/10 AM 11:40</t>
    <phoneticPr fontId="98" type="noConversion"/>
  </si>
  <si>
    <t>8/13 AM</t>
    <phoneticPr fontId="98" type="noConversion"/>
  </si>
  <si>
    <t>8/13 AM 11:40</t>
    <phoneticPr fontId="98" type="noConversion"/>
  </si>
  <si>
    <t>SAWASDEE PACIFIC
(광복절 대체 휴무로 인해
SKIP OR 다른날로 작업 예정)</t>
    <phoneticPr fontId="98" type="noConversion"/>
  </si>
  <si>
    <t>8/17 AM</t>
    <phoneticPr fontId="98" type="noConversion"/>
  </si>
  <si>
    <t>8/17 AM 11:40</t>
    <phoneticPr fontId="98" type="noConversion"/>
  </si>
  <si>
    <t>2632W</t>
    <phoneticPr fontId="98" type="noConversion"/>
  </si>
  <si>
    <t>8/20 AM</t>
    <phoneticPr fontId="98" type="noConversion"/>
  </si>
  <si>
    <t>8/20 AM 11:40</t>
    <phoneticPr fontId="98" type="noConversion"/>
  </si>
  <si>
    <t>2276W</t>
  </si>
  <si>
    <t>8/10 AM 11</t>
    <phoneticPr fontId="98" type="noConversion"/>
  </si>
  <si>
    <t>2279W</t>
    <phoneticPr fontId="98" type="noConversion"/>
  </si>
  <si>
    <t>8/13 PM 15</t>
    <phoneticPr fontId="98" type="noConversion"/>
  </si>
  <si>
    <t>2280W</t>
    <phoneticPr fontId="98" type="noConversion"/>
  </si>
  <si>
    <t>8/17 AM 11</t>
    <phoneticPr fontId="98" type="noConversion"/>
  </si>
  <si>
    <t>2281W</t>
    <phoneticPr fontId="98" type="noConversion"/>
  </si>
  <si>
    <t>8/20 PM 15</t>
    <phoneticPr fontId="98" type="noConversion"/>
  </si>
  <si>
    <t>8/11 AM 11:20</t>
    <phoneticPr fontId="98" type="noConversion"/>
  </si>
  <si>
    <t>8/13 AM 11:20</t>
    <phoneticPr fontId="98" type="noConversion"/>
  </si>
  <si>
    <t>SKIP(광복절)</t>
    <phoneticPr fontId="190" type="noConversion"/>
  </si>
  <si>
    <t>8/14 PM 15:00</t>
    <phoneticPr fontId="98" type="noConversion"/>
  </si>
  <si>
    <t>8/15 AM 10:30</t>
    <phoneticPr fontId="98" type="noConversion"/>
  </si>
  <si>
    <t xml:space="preserve">PES ALIOTH
(14일 선입고 0 &amp; 17일 선입고 X) </t>
    <phoneticPr fontId="190" type="noConversion"/>
  </si>
  <si>
    <t>8/18 AM</t>
    <phoneticPr fontId="98" type="noConversion"/>
  </si>
  <si>
    <t>8/18 AM 11:20</t>
    <phoneticPr fontId="98" type="noConversion"/>
  </si>
  <si>
    <t>8/20 AM 11:20</t>
    <phoneticPr fontId="98" type="noConversion"/>
  </si>
  <si>
    <t>2633W</t>
    <phoneticPr fontId="98" type="noConversion"/>
  </si>
  <si>
    <t>8/21 PM 15:00</t>
    <phoneticPr fontId="98" type="noConversion"/>
  </si>
  <si>
    <t>8/22 AM 10:30</t>
    <phoneticPr fontId="98" type="noConversion"/>
  </si>
  <si>
    <t>2634W</t>
    <phoneticPr fontId="98" type="noConversion"/>
  </si>
  <si>
    <t>8/25 AM</t>
    <phoneticPr fontId="98" type="noConversion"/>
  </si>
  <si>
    <t>8/25 AM 11:20</t>
    <phoneticPr fontId="98" type="noConversion"/>
  </si>
  <si>
    <t>NEW GOLDEN BRIDGE V</t>
    <phoneticPr fontId="98" type="noConversion"/>
  </si>
  <si>
    <t>3292W</t>
    <phoneticPr fontId="98" type="noConversion"/>
  </si>
  <si>
    <t>8/10 AM 11:00</t>
    <phoneticPr fontId="98" type="noConversion"/>
  </si>
  <si>
    <t>3293W</t>
    <phoneticPr fontId="98" type="noConversion"/>
  </si>
  <si>
    <t>8/12 PM 11:00</t>
    <phoneticPr fontId="98" type="noConversion"/>
  </si>
  <si>
    <t>3294W</t>
    <phoneticPr fontId="98" type="noConversion"/>
  </si>
  <si>
    <t>8/14 PM 14:00</t>
    <phoneticPr fontId="98" type="noConversion"/>
  </si>
  <si>
    <t>3592W</t>
    <phoneticPr fontId="190" type="noConversion"/>
  </si>
  <si>
    <t>8/11 AM 10</t>
    <phoneticPr fontId="190" type="noConversion"/>
  </si>
  <si>
    <t>3593W</t>
    <phoneticPr fontId="98" type="noConversion"/>
  </si>
  <si>
    <t>8/13 AM 10</t>
    <phoneticPr fontId="190" type="noConversion"/>
  </si>
  <si>
    <t>3595W</t>
    <phoneticPr fontId="190" type="noConversion"/>
  </si>
  <si>
    <t>8/18 AM 10</t>
    <phoneticPr fontId="190" type="noConversion"/>
  </si>
  <si>
    <t>2635W</t>
    <phoneticPr fontId="98" type="noConversion"/>
  </si>
  <si>
    <t>8/27 AM</t>
    <phoneticPr fontId="98" type="noConversion"/>
  </si>
  <si>
    <t>959W</t>
    <phoneticPr fontId="98" type="noConversion"/>
  </si>
  <si>
    <t>960W</t>
    <phoneticPr fontId="98" type="noConversion"/>
  </si>
  <si>
    <t>961W</t>
    <phoneticPr fontId="98" type="noConversion"/>
  </si>
  <si>
    <t>962W</t>
    <phoneticPr fontId="98" type="noConversion"/>
  </si>
  <si>
    <t>8/12 AM</t>
    <phoneticPr fontId="98" type="noConversion"/>
  </si>
  <si>
    <t>8/19 AM</t>
    <phoneticPr fontId="98" type="noConversion"/>
  </si>
  <si>
    <t>8/26 AM</t>
    <phoneticPr fontId="98" type="noConversion"/>
  </si>
  <si>
    <r>
      <t xml:space="preserve">PANCON GLORY
</t>
    </r>
    <r>
      <rPr>
        <b/>
        <sz val="12"/>
        <color theme="1"/>
        <rFont val="Malgun Gothic"/>
        <family val="3"/>
        <charset val="129"/>
      </rPr>
      <t>(광복절 대체공휴일로 인해 
SKIP 가능성 OR 화요일 작업 진행 예정)</t>
    </r>
    <phoneticPr fontId="98" type="noConversion"/>
  </si>
  <si>
    <t>8/24 AM</t>
    <phoneticPr fontId="98" type="noConversion"/>
  </si>
  <si>
    <t xml:space="preserve"> SITC RENHE</t>
    <phoneticPr fontId="98" type="noConversion"/>
  </si>
  <si>
    <t>T.B.N(부킹가능,모선 추후)</t>
    <phoneticPr fontId="98" type="noConversion"/>
  </si>
  <si>
    <t xml:space="preserve"> SITC YOKKAICHI</t>
    <phoneticPr fontId="98" type="noConversion"/>
  </si>
  <si>
    <t>2624S</t>
    <phoneticPr fontId="98" type="noConversion"/>
  </si>
  <si>
    <t>SITC RENHE</t>
    <phoneticPr fontId="98" type="noConversion"/>
  </si>
  <si>
    <t>9/3 AM</t>
    <phoneticPr fontId="98" type="noConversion"/>
  </si>
  <si>
    <t>HE YANG</t>
    <phoneticPr fontId="98" type="noConversion"/>
  </si>
  <si>
    <t>8/31 AM</t>
    <phoneticPr fontId="98" type="noConversion"/>
  </si>
  <si>
    <t>2632W</t>
  </si>
  <si>
    <t>718W</t>
  </si>
  <si>
    <t>720W</t>
  </si>
  <si>
    <t>SKIP (광복절 공휴일)</t>
  </si>
  <si>
    <t>726W</t>
  </si>
  <si>
    <t>2630S</t>
    <phoneticPr fontId="98" type="noConversion"/>
  </si>
  <si>
    <t>2616E</t>
    <phoneticPr fontId="98" type="noConversion"/>
  </si>
  <si>
    <t>SKIP / 광복절</t>
    <phoneticPr fontId="98" type="noConversion"/>
  </si>
  <si>
    <t>2631S</t>
    <phoneticPr fontId="98" type="noConversion"/>
  </si>
  <si>
    <t>2618E</t>
    <phoneticPr fontId="98" type="noConversion"/>
  </si>
  <si>
    <t>1072E</t>
    <phoneticPr fontId="98" type="noConversion"/>
  </si>
  <si>
    <t>2634E</t>
    <phoneticPr fontId="98" type="noConversion"/>
  </si>
  <si>
    <t>1074E</t>
    <phoneticPr fontId="98" type="noConversion"/>
  </si>
  <si>
    <t>1075E</t>
    <phoneticPr fontId="98" type="noConversion"/>
  </si>
  <si>
    <t>2637E</t>
    <phoneticPr fontId="98" type="noConversion"/>
  </si>
  <si>
    <t>6096E</t>
    <phoneticPr fontId="98" type="noConversion"/>
  </si>
  <si>
    <t>6097E</t>
    <phoneticPr fontId="98" type="noConversion"/>
  </si>
  <si>
    <t>6098E</t>
    <phoneticPr fontId="98" type="noConversion"/>
  </si>
  <si>
    <t>SKIP(오봉연휴)</t>
    <phoneticPr fontId="189" type="noConversion"/>
  </si>
  <si>
    <t>2664E</t>
    <phoneticPr fontId="189" type="noConversion"/>
  </si>
  <si>
    <t>2665E</t>
    <phoneticPr fontId="189" type="noConversion"/>
  </si>
  <si>
    <t>2666E</t>
    <phoneticPr fontId="189" type="noConversion"/>
  </si>
  <si>
    <t>2667E</t>
    <phoneticPr fontId="189" type="noConversion"/>
  </si>
  <si>
    <t>HEUNG-A XIAMEN</t>
    <phoneticPr fontId="189" type="noConversion"/>
  </si>
  <si>
    <t>2632E</t>
    <phoneticPr fontId="189" type="noConversion"/>
  </si>
  <si>
    <t>2633E</t>
    <phoneticPr fontId="189" type="noConversion"/>
  </si>
  <si>
    <t>2634E</t>
    <phoneticPr fontId="189" type="noConversion"/>
  </si>
  <si>
    <t>2648E</t>
    <phoneticPr fontId="189" type="noConversion"/>
  </si>
  <si>
    <t xml:space="preserve">PANCON SUNSHINE </t>
    <phoneticPr fontId="189" type="noConversion"/>
  </si>
  <si>
    <t>2614E</t>
  </si>
  <si>
    <t>2651E</t>
    <phoneticPr fontId="189" type="noConversion"/>
  </si>
  <si>
    <t>2635E</t>
    <phoneticPr fontId="189" type="noConversion"/>
  </si>
  <si>
    <t>2627E</t>
    <phoneticPr fontId="189" type="noConversion"/>
  </si>
  <si>
    <t>ONE INNOVATION</t>
    <phoneticPr fontId="190" type="noConversion"/>
  </si>
  <si>
    <t>8/11</t>
    <phoneticPr fontId="190" type="noConversion"/>
  </si>
  <si>
    <t>8/13</t>
    <phoneticPr fontId="190" type="noConversion"/>
  </si>
  <si>
    <t>ONE MUNCHEN</t>
    <phoneticPr fontId="190" type="noConversion"/>
  </si>
  <si>
    <t>045W</t>
    <phoneticPr fontId="190" type="noConversion"/>
  </si>
  <si>
    <t>8/18</t>
    <phoneticPr fontId="190" type="noConversion"/>
  </si>
  <si>
    <t>8/20</t>
    <phoneticPr fontId="190" type="noConversion"/>
  </si>
  <si>
    <t>ONE TRADITION</t>
    <phoneticPr fontId="190" type="noConversion"/>
  </si>
  <si>
    <t>030W</t>
    <phoneticPr fontId="190" type="noConversion"/>
  </si>
  <si>
    <t>8/25</t>
    <phoneticPr fontId="190" type="noConversion"/>
  </si>
  <si>
    <t>8/27</t>
    <phoneticPr fontId="190" type="noConversion"/>
  </si>
  <si>
    <t>ONE SPRINTER</t>
    <phoneticPr fontId="190" type="noConversion"/>
  </si>
  <si>
    <t>005W</t>
    <phoneticPr fontId="190" type="noConversion"/>
  </si>
  <si>
    <t>8/10</t>
    <phoneticPr fontId="190" type="noConversion"/>
  </si>
  <si>
    <t>ONE MILLAU</t>
    <phoneticPr fontId="190" type="noConversion"/>
  </si>
  <si>
    <t>047W</t>
    <phoneticPr fontId="190" type="noConversion"/>
  </si>
  <si>
    <t>8/14</t>
    <phoneticPr fontId="190" type="noConversion"/>
  </si>
  <si>
    <t>8/19</t>
    <phoneticPr fontId="190" type="noConversion"/>
  </si>
  <si>
    <t>056W</t>
    <phoneticPr fontId="190" type="noConversion"/>
  </si>
  <si>
    <t>8/24</t>
    <phoneticPr fontId="190" type="noConversion"/>
  </si>
  <si>
    <t>10/3 (via Rot)</t>
    <phoneticPr fontId="190" type="noConversion"/>
  </si>
  <si>
    <t>10/10 (via Rot)</t>
    <phoneticPr fontId="190" type="noConversion"/>
  </si>
  <si>
    <t>10/17 (via Rot)</t>
    <phoneticPr fontId="190" type="noConversion"/>
  </si>
  <si>
    <t>0BEOJW1MA</t>
    <phoneticPr fontId="190" type="noConversion"/>
  </si>
  <si>
    <t>8/18 -&gt; 8/23</t>
    <phoneticPr fontId="190" type="noConversion"/>
  </si>
  <si>
    <t>CMA CGM HERMES</t>
    <phoneticPr fontId="190" type="noConversion"/>
  </si>
  <si>
    <t>0BEOLW1MA</t>
    <phoneticPr fontId="190" type="noConversion"/>
  </si>
  <si>
    <t>8/21</t>
    <phoneticPr fontId="190" type="noConversion"/>
  </si>
  <si>
    <t>T.B.N.</t>
    <phoneticPr fontId="98" type="noConversion"/>
  </si>
  <si>
    <t>YOKOHAMA TRADER</t>
    <phoneticPr fontId="190" type="noConversion"/>
  </si>
  <si>
    <t>9004N</t>
    <phoneticPr fontId="190" type="noConversion"/>
  </si>
  <si>
    <t>NINGBO TRADER</t>
    <phoneticPr fontId="190" type="noConversion"/>
  </si>
  <si>
    <t>9022N</t>
    <phoneticPr fontId="190" type="noConversion"/>
  </si>
  <si>
    <t>2623N</t>
    <phoneticPr fontId="190" type="noConversion"/>
  </si>
  <si>
    <t>YM WIDTH</t>
    <phoneticPr fontId="98" type="noConversion"/>
  </si>
  <si>
    <t>040W</t>
    <phoneticPr fontId="98" type="noConversion"/>
  </si>
  <si>
    <t>8/13</t>
    <phoneticPr fontId="98" type="noConversion"/>
  </si>
  <si>
    <t>8/14</t>
    <phoneticPr fontId="98" type="noConversion"/>
  </si>
  <si>
    <t>HMM DREAM</t>
    <phoneticPr fontId="98" type="noConversion"/>
  </si>
  <si>
    <t>062W</t>
    <phoneticPr fontId="98" type="noConversion"/>
  </si>
  <si>
    <t>8/20</t>
    <phoneticPr fontId="98" type="noConversion"/>
  </si>
  <si>
    <t>ZEAL LUMOS</t>
    <phoneticPr fontId="98" type="noConversion"/>
  </si>
  <si>
    <t>017W</t>
    <phoneticPr fontId="98" type="noConversion"/>
  </si>
  <si>
    <t>8/26</t>
    <phoneticPr fontId="98" type="noConversion"/>
  </si>
  <si>
    <t>8/27</t>
    <phoneticPr fontId="98" type="noConversion"/>
  </si>
  <si>
    <t>CMA CGM ADONIS</t>
    <phoneticPr fontId="190" type="noConversion"/>
  </si>
  <si>
    <t>0BEONW1MA</t>
    <phoneticPr fontId="190" type="noConversion"/>
  </si>
  <si>
    <t>8/26</t>
    <phoneticPr fontId="190" type="noConversion"/>
  </si>
  <si>
    <t>CMA CGM SAO PAULO</t>
    <phoneticPr fontId="98" type="noConversion"/>
  </si>
  <si>
    <t>0BEOPW1MA</t>
    <phoneticPr fontId="190" type="noConversion"/>
  </si>
  <si>
    <t>9/1</t>
    <phoneticPr fontId="190" type="noConversion"/>
  </si>
  <si>
    <t>8/2</t>
    <phoneticPr fontId="190" type="noConversion"/>
  </si>
  <si>
    <t>ONE INNOVATION</t>
    <phoneticPr fontId="98" type="noConversion"/>
  </si>
  <si>
    <t>8/12</t>
    <phoneticPr fontId="98" type="noConversion"/>
  </si>
  <si>
    <t>ONE MUNCHEN</t>
    <phoneticPr fontId="98" type="noConversion"/>
  </si>
  <si>
    <t>045W</t>
    <phoneticPr fontId="98" type="noConversion"/>
  </si>
  <si>
    <t>8/19</t>
    <phoneticPr fontId="98" type="noConversion"/>
  </si>
  <si>
    <t>ZEUS LUMOS</t>
    <phoneticPr fontId="190" type="noConversion"/>
  </si>
  <si>
    <t>9/2</t>
    <phoneticPr fontId="190" type="noConversion"/>
  </si>
  <si>
    <t>9/3</t>
    <phoneticPr fontId="190" type="noConversion"/>
  </si>
  <si>
    <t>MSC GENOVA</t>
    <phoneticPr fontId="98" type="noConversion"/>
  </si>
  <si>
    <t>GT632W</t>
    <phoneticPr fontId="98" type="noConversion"/>
  </si>
  <si>
    <t>8/11</t>
    <phoneticPr fontId="98" type="noConversion"/>
  </si>
  <si>
    <t>MSC AMELIA</t>
    <phoneticPr fontId="98" type="noConversion"/>
  </si>
  <si>
    <t>GT633W</t>
    <phoneticPr fontId="98" type="noConversion"/>
  </si>
  <si>
    <t>8/24</t>
    <phoneticPr fontId="98" type="noConversion"/>
  </si>
  <si>
    <t>MSC FEBE</t>
    <phoneticPr fontId="98" type="noConversion"/>
  </si>
  <si>
    <t>GT634W</t>
    <phoneticPr fontId="98" type="noConversion"/>
  </si>
  <si>
    <t>8/25</t>
    <phoneticPr fontId="98" type="noConversion"/>
  </si>
  <si>
    <t>MSC ZOE</t>
    <phoneticPr fontId="98" type="noConversion"/>
  </si>
  <si>
    <t>GT635W</t>
    <phoneticPr fontId="98" type="noConversion"/>
  </si>
  <si>
    <t>8/28</t>
    <phoneticPr fontId="98" type="noConversion"/>
  </si>
  <si>
    <t>8/31</t>
    <phoneticPr fontId="98" type="noConversion"/>
  </si>
  <si>
    <t>ASHDOD (SHANGHAI T/S)</t>
    <phoneticPr fontId="98" type="noConversion"/>
  </si>
  <si>
    <t>SINES (SHANGHAI TS)</t>
    <phoneticPr fontId="98" type="noConversion"/>
  </si>
  <si>
    <t>PHOEBE</t>
    <phoneticPr fontId="98" type="noConversion"/>
  </si>
  <si>
    <t>026D9W</t>
    <phoneticPr fontId="98" type="noConversion"/>
  </si>
  <si>
    <t>09/18 (TBN)</t>
    <phoneticPr fontId="98" type="noConversion"/>
  </si>
  <si>
    <t>KMTC DAMMAM</t>
    <phoneticPr fontId="98" type="noConversion"/>
  </si>
  <si>
    <t>026E1W</t>
    <phoneticPr fontId="98" type="noConversion"/>
  </si>
  <si>
    <t>09/25 (TBN)</t>
    <phoneticPr fontId="98" type="noConversion"/>
  </si>
  <si>
    <t>ESL NINGBO</t>
    <phoneticPr fontId="98" type="noConversion"/>
  </si>
  <si>
    <t>026E2W</t>
    <phoneticPr fontId="98" type="noConversion"/>
  </si>
  <si>
    <t>10/01 (TBN)</t>
    <phoneticPr fontId="98" type="noConversion"/>
  </si>
  <si>
    <t>ESL NHAVA SHEVA</t>
    <phoneticPr fontId="98" type="noConversion"/>
  </si>
  <si>
    <t>026E3W</t>
    <phoneticPr fontId="98" type="noConversion"/>
  </si>
  <si>
    <t>9/1 AM</t>
    <phoneticPr fontId="98" type="noConversion"/>
  </si>
  <si>
    <t>10/08 (TBN)</t>
    <phoneticPr fontId="98" type="noConversion"/>
  </si>
  <si>
    <t>서울: 정연자 차장 TEL. 02-7722-537 / 강다혜 사원 TEL. 02-7722-569 FAX. 02-779-5312</t>
    <phoneticPr fontId="190" type="noConversion"/>
  </si>
  <si>
    <t>VESSEL (변동 가능)</t>
    <phoneticPr fontId="98" type="noConversion"/>
  </si>
  <si>
    <t>2606E</t>
    <phoneticPr fontId="189" type="noConversion"/>
  </si>
  <si>
    <t>8/11 AM</t>
    <phoneticPr fontId="189" type="noConversion"/>
  </si>
  <si>
    <t>0013E</t>
    <phoneticPr fontId="189" type="noConversion"/>
  </si>
  <si>
    <t>8/13 AM</t>
    <phoneticPr fontId="189" type="noConversion"/>
  </si>
  <si>
    <t>0022E</t>
    <phoneticPr fontId="189" type="noConversion"/>
  </si>
  <si>
    <t>8/20 AM</t>
    <phoneticPr fontId="189" type="noConversion"/>
  </si>
  <si>
    <t>2605E</t>
    <phoneticPr fontId="189" type="noConversion"/>
  </si>
  <si>
    <t>HMM EMERALD</t>
    <phoneticPr fontId="190" type="noConversion"/>
  </si>
  <si>
    <t>0015E</t>
    <phoneticPr fontId="190" type="noConversion"/>
  </si>
  <si>
    <t>9/3 AM</t>
    <phoneticPr fontId="189" type="noConversion"/>
  </si>
  <si>
    <t>9/4 AM</t>
    <phoneticPr fontId="189" type="noConversion"/>
  </si>
  <si>
    <t>9/8 AM</t>
    <phoneticPr fontId="189" type="noConversion"/>
  </si>
  <si>
    <t>9/9 AM</t>
    <phoneticPr fontId="189" type="noConversion"/>
  </si>
  <si>
    <t>HMM HANUL</t>
    <phoneticPr fontId="190" type="noConversion"/>
  </si>
  <si>
    <t>0027E</t>
    <phoneticPr fontId="190" type="noConversion"/>
  </si>
  <si>
    <t>9/9 AM</t>
    <phoneticPr fontId="190" type="noConversion"/>
  </si>
  <si>
    <t>9/10 AM</t>
    <phoneticPr fontId="190" type="noConversion"/>
  </si>
  <si>
    <t>HMM NURI</t>
    <phoneticPr fontId="190" type="noConversion"/>
  </si>
  <si>
    <t>0021E</t>
    <phoneticPr fontId="190" type="noConversion"/>
  </si>
  <si>
    <t>9/11 AM</t>
    <phoneticPr fontId="190" type="noConversion"/>
  </si>
  <si>
    <t>2607E</t>
    <phoneticPr fontId="190" type="noConversion"/>
  </si>
  <si>
    <t>9/16 AM</t>
    <phoneticPr fontId="190" type="noConversion"/>
  </si>
  <si>
    <t>9/17AM</t>
    <phoneticPr fontId="190" type="noConversion"/>
  </si>
  <si>
    <r>
      <t>HMM MIR</t>
    </r>
    <r>
      <rPr>
        <sz val="12"/>
        <rFont val="돋움"/>
        <family val="3"/>
        <charset val="129"/>
      </rPr>
      <t/>
    </r>
    <phoneticPr fontId="190" type="noConversion"/>
  </si>
  <si>
    <r>
      <t>HMM EMERALD</t>
    </r>
    <r>
      <rPr>
        <sz val="12"/>
        <rFont val="돋움"/>
        <family val="3"/>
        <charset val="129"/>
      </rPr>
      <t/>
    </r>
    <phoneticPr fontId="190" type="noConversion"/>
  </si>
  <si>
    <t>9/3 AM</t>
    <phoneticPr fontId="190" type="noConversion"/>
  </si>
  <si>
    <t>9/4 AM</t>
    <phoneticPr fontId="190" type="noConversion"/>
  </si>
  <si>
    <t>ONE STRENGTH</t>
    <phoneticPr fontId="190" type="noConversion"/>
  </si>
  <si>
    <t>0002E</t>
    <phoneticPr fontId="190" type="noConversion"/>
  </si>
  <si>
    <t>ONE APUS</t>
    <phoneticPr fontId="190" type="noConversion"/>
  </si>
  <si>
    <t>0023E</t>
    <phoneticPr fontId="190" type="noConversion"/>
  </si>
  <si>
    <t>ONE MANHATTAN</t>
    <phoneticPr fontId="190" type="noConversion"/>
  </si>
  <si>
    <t>0046E</t>
    <phoneticPr fontId="190" type="noConversion"/>
  </si>
  <si>
    <t xml:space="preserve">ONE FREEDOM </t>
    <phoneticPr fontId="190" type="noConversion"/>
  </si>
  <si>
    <t>014E</t>
    <phoneticPr fontId="189" type="noConversion"/>
  </si>
  <si>
    <t>YM WORTHINESS </t>
    <phoneticPr fontId="190" type="noConversion"/>
  </si>
  <si>
    <t>002E</t>
    <phoneticPr fontId="190" type="noConversion"/>
  </si>
  <si>
    <t>HMM PEARL</t>
    <phoneticPr fontId="190" type="noConversion"/>
  </si>
  <si>
    <t>013E</t>
    <phoneticPr fontId="190" type="noConversion"/>
  </si>
  <si>
    <t>HMM HANBADA</t>
    <phoneticPr fontId="190" type="noConversion"/>
  </si>
  <si>
    <t>021E</t>
    <phoneticPr fontId="190" type="noConversion"/>
  </si>
  <si>
    <t>서울: 정연자 차장 TEL. 02-7722-537 / 임다빈 사원 TEL. 02-7722-608  FAX. 02-779-5312</t>
    <phoneticPr fontId="190" type="noConversion"/>
  </si>
  <si>
    <t>** 현재 파나마 가뭄 이슈로 인하여, 파나마 통과 대기 &amp; 희망봉 우회 서비스로 변경되어 T/TIME 이 증가될 수 있는 점 참조 부탁 드립니다.</t>
    <phoneticPr fontId="190" type="noConversion"/>
  </si>
  <si>
    <t>HYUNDAI EARTH</t>
    <phoneticPr fontId="190" type="noConversion"/>
  </si>
  <si>
    <t>YM TOGETHER</t>
    <phoneticPr fontId="190" type="noConversion"/>
  </si>
  <si>
    <t>SEASPAN BEYOND</t>
    <phoneticPr fontId="190" type="noConversion"/>
  </si>
  <si>
    <t>0440E</t>
    <phoneticPr fontId="190" type="noConversion"/>
  </si>
  <si>
    <t>SEASPAN ADONIS</t>
    <phoneticPr fontId="190" type="noConversion"/>
  </si>
  <si>
    <t>0084E</t>
    <phoneticPr fontId="190" type="noConversion"/>
  </si>
  <si>
    <t>서울: 윤소희 계장 TEL. 02-7722-560 / 임다빈 사원 TEL. 02-7722-608  FAX. 02-779-5312</t>
    <phoneticPr fontId="190" type="noConversion"/>
  </si>
  <si>
    <t>SM PORTLAND</t>
    <phoneticPr fontId="190" type="noConversion"/>
  </si>
  <si>
    <t>YM WIND</t>
  </si>
  <si>
    <t>035E</t>
  </si>
  <si>
    <t>ONE IBIS</t>
  </si>
  <si>
    <t>038E</t>
  </si>
  <si>
    <t>8/14 PM</t>
    <phoneticPr fontId="98" type="noConversion"/>
  </si>
  <si>
    <t xml:space="preserve">HMM SAPPHIRE </t>
    <phoneticPr fontId="98" type="noConversion"/>
  </si>
  <si>
    <t>012E</t>
    <phoneticPr fontId="98" type="noConversion"/>
  </si>
  <si>
    <t>MSC GRACE</t>
    <phoneticPr fontId="98" type="noConversion"/>
  </si>
  <si>
    <t>UX631A</t>
    <phoneticPr fontId="98" type="noConversion"/>
  </si>
  <si>
    <t>MSC PERLE</t>
    <phoneticPr fontId="98" type="noConversion"/>
  </si>
  <si>
    <t>UX632A</t>
    <phoneticPr fontId="98" type="noConversion"/>
  </si>
  <si>
    <t>MSC QUITTERIE</t>
    <phoneticPr fontId="98" type="noConversion"/>
  </si>
  <si>
    <t>UX633A</t>
    <phoneticPr fontId="98" type="noConversion"/>
  </si>
  <si>
    <t>SEASPAN ZAMBEZI</t>
    <phoneticPr fontId="190" type="noConversion"/>
  </si>
  <si>
    <t>2632E</t>
    <phoneticPr fontId="190" type="noConversion"/>
  </si>
  <si>
    <t>POSORJA EXPRESS</t>
    <phoneticPr fontId="190" type="noConversion"/>
  </si>
  <si>
    <t>2633E</t>
    <phoneticPr fontId="190" type="noConversion"/>
  </si>
  <si>
    <t>MSC VIRGO</t>
  </si>
  <si>
    <t>FA633A</t>
  </si>
  <si>
    <t xml:space="preserve">SEASPAN ZAMBEZI </t>
  </si>
  <si>
    <t>2632E</t>
  </si>
  <si>
    <t>POSORJA EXPRESS</t>
  </si>
  <si>
    <t>2633E</t>
  </si>
  <si>
    <t>YOKOHAMA EXPRESS</t>
  </si>
  <si>
    <t>2634E</t>
  </si>
  <si>
    <t>MONTEVIDEO EXPRESS</t>
  </si>
  <si>
    <t>ONE SPHERE</t>
  </si>
  <si>
    <t>REN JIAN 27</t>
    <phoneticPr fontId="189" type="noConversion"/>
  </si>
  <si>
    <t>ONE SPHERE</t>
    <phoneticPr fontId="190" type="noConversion"/>
  </si>
  <si>
    <t>HMM</t>
    <phoneticPr fontId="189" type="noConversion"/>
  </si>
  <si>
    <t>TS COLOMBO</t>
    <phoneticPr fontId="190" type="noConversion"/>
  </si>
  <si>
    <t>MONTEVIDEO EXPRESS</t>
    <phoneticPr fontId="98" type="noConversion"/>
  </si>
  <si>
    <t>2632E</t>
    <phoneticPr fontId="98" type="noConversion"/>
  </si>
  <si>
    <t>HMM BLESSING</t>
    <phoneticPr fontId="98" type="noConversion"/>
  </si>
  <si>
    <t>0040E</t>
    <phoneticPr fontId="98" type="noConversion"/>
  </si>
  <si>
    <t xml:space="preserve">MSC IKARIA VI </t>
    <phoneticPr fontId="98" type="noConversion"/>
  </si>
  <si>
    <t>GY633A</t>
    <phoneticPr fontId="98" type="noConversion"/>
  </si>
  <si>
    <t>MSC LORENA</t>
  </si>
  <si>
    <t>GY634A</t>
  </si>
  <si>
    <t>MSC LEO VI</t>
    <phoneticPr fontId="98" type="noConversion"/>
  </si>
  <si>
    <t>GY635A</t>
    <phoneticPr fontId="98" type="noConversion"/>
  </si>
  <si>
    <t>ONE SAPPHIRE</t>
  </si>
  <si>
    <t>2631E</t>
  </si>
  <si>
    <t>ONE COMPETENCE</t>
  </si>
  <si>
    <t>099E</t>
  </si>
  <si>
    <t>SEASPAN ZAMBEZI</t>
    <phoneticPr fontId="98" type="noConversion"/>
  </si>
  <si>
    <t>POSORJA EXPRESS</t>
    <phoneticPr fontId="98" type="noConversion"/>
  </si>
  <si>
    <t>2633E</t>
    <phoneticPr fontId="98" type="noConversion"/>
  </si>
  <si>
    <t>YOKOHAMA EXPRESS</t>
    <phoneticPr fontId="98" type="noConversion"/>
  </si>
  <si>
    <t>NYK RUMINA (BRRIO TS)</t>
    <phoneticPr fontId="98" type="noConversion"/>
  </si>
  <si>
    <t>077W</t>
    <phoneticPr fontId="98" type="noConversion"/>
  </si>
  <si>
    <t>SEATTLE BRIDGE (BRRIO TS)</t>
    <phoneticPr fontId="98" type="noConversion"/>
  </si>
  <si>
    <t>105W</t>
    <phoneticPr fontId="98" type="noConversion"/>
  </si>
  <si>
    <t>HYUNDAI TOKYO (BRRIO TS)</t>
    <phoneticPr fontId="98" type="noConversion"/>
  </si>
  <si>
    <t>165W</t>
    <phoneticPr fontId="98" type="noConversion"/>
  </si>
  <si>
    <t>NYK RUMINA (CNSHA TS)</t>
    <phoneticPr fontId="98" type="noConversion"/>
  </si>
  <si>
    <t>SEATTLE BRIDGE (SGSIN TS)</t>
    <phoneticPr fontId="98" type="noConversion"/>
  </si>
  <si>
    <t>HYUNDAI TOKYO (SGSIN TS)</t>
    <phoneticPr fontId="98" type="noConversion"/>
  </si>
  <si>
    <t xml:space="preserve">NYK RUMINA </t>
    <phoneticPr fontId="190" type="noConversion"/>
  </si>
  <si>
    <t>077W</t>
    <phoneticPr fontId="190" type="noConversion"/>
  </si>
  <si>
    <t>SEATTLE BRIDGE</t>
    <phoneticPr fontId="190" type="noConversion"/>
  </si>
  <si>
    <t>105W</t>
    <phoneticPr fontId="190" type="noConversion"/>
  </si>
  <si>
    <t>HYUNDAI TOKYO</t>
    <phoneticPr fontId="190" type="noConversion"/>
  </si>
  <si>
    <t>165W</t>
    <phoneticPr fontId="190" type="noConversion"/>
  </si>
  <si>
    <t>SKIP (BLANK SAILING)</t>
    <phoneticPr fontId="98" type="noConversion"/>
  </si>
  <si>
    <t>SKIP (DELAY)</t>
    <phoneticPr fontId="98" type="noConversion"/>
  </si>
  <si>
    <r>
      <t>08/25 -&gt;</t>
    </r>
    <r>
      <rPr>
        <sz val="11"/>
        <color rgb="FFFF0000"/>
        <rFont val="Arial"/>
        <family val="2"/>
      </rPr>
      <t xml:space="preserve"> 09/01</t>
    </r>
    <phoneticPr fontId="98" type="noConversion"/>
  </si>
  <si>
    <t>OOCL SHANGHAI</t>
    <phoneticPr fontId="98" type="noConversion"/>
  </si>
  <si>
    <t>101S</t>
    <phoneticPr fontId="98" type="noConversion"/>
  </si>
  <si>
    <t>8/26 PM 3</t>
    <phoneticPr fontId="98" type="noConversion"/>
  </si>
  <si>
    <t>ALS JUNO</t>
    <phoneticPr fontId="98" type="noConversion"/>
  </si>
  <si>
    <t>009S</t>
    <phoneticPr fontId="98" type="noConversion"/>
  </si>
  <si>
    <t>9/2 PM 3</t>
    <phoneticPr fontId="98" type="noConversion"/>
  </si>
  <si>
    <t>ALS LUNA</t>
    <phoneticPr fontId="98" type="noConversion"/>
  </si>
  <si>
    <t>9/8 AM</t>
    <phoneticPr fontId="98" type="noConversion"/>
  </si>
  <si>
    <t>9/9 PM 3</t>
    <phoneticPr fontId="98" type="noConversion"/>
  </si>
  <si>
    <r>
      <t>08/18 -&gt;</t>
    </r>
    <r>
      <rPr>
        <sz val="11"/>
        <color rgb="FFFF0000"/>
        <rFont val="Arial"/>
        <family val="2"/>
      </rPr>
      <t xml:space="preserve"> 08/25</t>
    </r>
    <phoneticPr fontId="98" type="noConversion"/>
  </si>
  <si>
    <t>8/19 PM 3</t>
    <phoneticPr fontId="98" type="noConversion"/>
  </si>
  <si>
    <t>08/25</t>
    <phoneticPr fontId="98" type="noConversion"/>
  </si>
  <si>
    <t>BF GIANT</t>
    <phoneticPr fontId="98" type="noConversion"/>
  </si>
  <si>
    <t>013S</t>
    <phoneticPr fontId="98" type="noConversion"/>
  </si>
  <si>
    <t>GSL KITHIRA</t>
    <phoneticPr fontId="98" type="noConversion"/>
  </si>
  <si>
    <t>634S</t>
    <phoneticPr fontId="98" type="noConversion"/>
  </si>
  <si>
    <t xml:space="preserve">NYK RUMINA </t>
  </si>
  <si>
    <t>077W</t>
  </si>
  <si>
    <t>SEATTLE BRIDGE</t>
  </si>
  <si>
    <t>015W</t>
  </si>
  <si>
    <t>HYUNDAI TOKYO</t>
  </si>
  <si>
    <t>165W</t>
  </si>
  <si>
    <t xml:space="preserve">ONE GEORGE WASHINGTON </t>
  </si>
  <si>
    <t>004W</t>
  </si>
  <si>
    <t>9/2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</si>
</sst>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2" formatCode="_-&quot;₩&quot;* #,##0_-;\-&quot;₩&quot;* #,##0_-;_-&quot;₩&quot;* &quot;-&quot;_-;_-@_-"/>
    <numFmt numFmtId="41" formatCode="_-* #,##0_-;\-* #,##0_-;_-* &quot;-&quot;_-;_-@_-"/>
    <numFmt numFmtId="176" formatCode="m&quot;/&quot;d;@"/>
    <numFmt numFmtId="177" formatCode="mm&quot;월&quot;\ dd&quot;일&quot;"/>
    <numFmt numFmtId="178" formatCode="_(* #,##0_);_(* \(#,##0\);_(* &quot;-&quot;_);_(@_)"/>
    <numFmt numFmtId="179" formatCode="m&quot;/&quot;d&quot;AM&quot;"/>
    <numFmt numFmtId="180" formatCode="0.000"/>
    <numFmt numFmtId="181" formatCode="0.E+00"/>
    <numFmt numFmtId="182" formatCode="m&quot;/&quot;d"/>
    <numFmt numFmtId="183" formatCode="mm\/dd"/>
    <numFmt numFmtId="184" formatCode="0.000_);[Red]\(0.000\)"/>
    <numFmt numFmtId="185" formatCode="@\ &quot;AM&quot;"/>
    <numFmt numFmtId="186" formatCode="m&quot;월&quot;\ d&quot;일&quot;"/>
    <numFmt numFmtId="187" formatCode="0_);[Red]\(0\)"/>
    <numFmt numFmtId="188" formatCode="m\/dd\ &quot;AM&quot;"/>
    <numFmt numFmtId="189" formatCode="m\/d\ &quot;AM&quot;"/>
    <numFmt numFmtId="190" formatCode="mm&quot;월 &quot;dd&quot;일&quot;"/>
    <numFmt numFmtId="191" formatCode="m\/d"/>
    <numFmt numFmtId="192" formatCode="m\/d;@"/>
  </numFmts>
  <fonts count="318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u/>
      <sz val="11"/>
      <color indexed="18"/>
      <name val="돋움"/>
      <family val="3"/>
      <charset val="129"/>
    </font>
    <font>
      <sz val="12"/>
      <name val="新細明體"/>
      <family val="1"/>
      <charset val="136"/>
    </font>
    <font>
      <sz val="8"/>
      <name val="맑은 고딕"/>
      <family val="3"/>
      <charset val="129"/>
    </font>
    <font>
      <b/>
      <sz val="10"/>
      <name val="Calibri"/>
      <family val="2"/>
    </font>
    <font>
      <sz val="9"/>
      <name val="新細明體"/>
      <family val="1"/>
      <charset val="136"/>
    </font>
    <font>
      <b/>
      <sz val="10"/>
      <color indexed="8"/>
      <name val="Calibri"/>
      <family val="2"/>
    </font>
    <font>
      <sz val="18"/>
      <name val="Calibri"/>
      <family val="2"/>
    </font>
    <font>
      <sz val="18"/>
      <color indexed="57"/>
      <name val="Calibri"/>
      <family val="2"/>
    </font>
    <font>
      <u/>
      <sz val="8.4"/>
      <color indexed="12"/>
      <name val="新細明體"/>
      <family val="1"/>
      <charset val="136"/>
    </font>
    <font>
      <sz val="8"/>
      <name val="Calibri"/>
      <family val="2"/>
    </font>
    <font>
      <b/>
      <sz val="8"/>
      <color indexed="8"/>
      <name val="Calibri"/>
      <family val="2"/>
    </font>
    <font>
      <sz val="10"/>
      <name val="Calibri"/>
      <family val="2"/>
    </font>
    <font>
      <b/>
      <sz val="10"/>
      <color indexed="57"/>
      <name val="Calibri"/>
      <family val="2"/>
    </font>
    <font>
      <b/>
      <sz val="18"/>
      <name val="Calibri"/>
      <family val="2"/>
    </font>
    <font>
      <b/>
      <sz val="18"/>
      <color indexed="8"/>
      <name val="Calibri"/>
      <family val="2"/>
    </font>
    <font>
      <sz val="12"/>
      <name val="Times New Roman"/>
      <family val="1"/>
    </font>
    <font>
      <sz val="12"/>
      <color indexed="8"/>
      <name val="新細明體"/>
      <family val="1"/>
      <charset val="136"/>
    </font>
    <font>
      <sz val="12"/>
      <name val="Arial"/>
      <family val="2"/>
    </font>
    <font>
      <sz val="18"/>
      <name val="Arial"/>
      <family val="2"/>
    </font>
    <font>
      <b/>
      <sz val="4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0"/>
      <color indexed="57"/>
      <name val="Arial"/>
      <family val="2"/>
    </font>
    <font>
      <b/>
      <i/>
      <sz val="18"/>
      <name val="Arial"/>
      <family val="2"/>
    </font>
    <font>
      <sz val="8"/>
      <name val="Arial"/>
      <family val="2"/>
    </font>
    <font>
      <sz val="10"/>
      <color indexed="8"/>
      <name val="맑은 고딕"/>
      <family val="3"/>
      <charset val="129"/>
    </font>
    <font>
      <b/>
      <sz val="20"/>
      <color indexed="56"/>
      <name val="맑은 고딕"/>
      <family val="3"/>
      <charset val="129"/>
    </font>
    <font>
      <sz val="11"/>
      <color indexed="56"/>
      <name val="맑은 고딕"/>
      <family val="3"/>
      <charset val="129"/>
    </font>
    <font>
      <sz val="10"/>
      <color indexed="56"/>
      <name val="맑은 고딕"/>
      <family val="3"/>
      <charset val="129"/>
    </font>
    <font>
      <sz val="11"/>
      <name val="Arial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b/>
      <sz val="14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돋움"/>
      <family val="3"/>
      <charset val="129"/>
    </font>
    <font>
      <b/>
      <sz val="12"/>
      <color indexed="60"/>
      <name val="맑은 고딕"/>
      <family val="3"/>
      <charset val="129"/>
    </font>
    <font>
      <b/>
      <sz val="10"/>
      <color indexed="8"/>
      <name val="맑은 고딕"/>
      <family val="3"/>
      <charset val="129"/>
    </font>
    <font>
      <b/>
      <sz val="11"/>
      <name val="맑은 고딕"/>
      <family val="3"/>
      <charset val="129"/>
    </font>
    <font>
      <sz val="10"/>
      <color indexed="10"/>
      <name val="맑은 고딕"/>
      <family val="3"/>
      <charset val="129"/>
    </font>
    <font>
      <sz val="12"/>
      <name val="新細明體"/>
      <family val="1"/>
    </font>
    <font>
      <sz val="8"/>
      <name val="돋움"/>
      <family val="3"/>
      <charset val="129"/>
    </font>
    <font>
      <b/>
      <sz val="14"/>
      <name val="맑은 고딕"/>
      <family val="3"/>
      <charset val="129"/>
    </font>
    <font>
      <b/>
      <sz val="18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u/>
      <sz val="7.5"/>
      <color indexed="12"/>
      <name val="SimSun"/>
      <charset val="134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</font>
    <font>
      <b/>
      <sz val="10"/>
      <color theme="1"/>
      <name val="Calibri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6"/>
      <color rgb="FF002060"/>
      <name val="맑은 고딕"/>
      <family val="3"/>
      <charset val="129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ajor"/>
    </font>
    <font>
      <b/>
      <sz val="20"/>
      <color rgb="FFC00000"/>
      <name val="맑은 고딕"/>
      <family val="3"/>
      <charset val="129"/>
      <scheme val="minor"/>
    </font>
    <font>
      <b/>
      <sz val="16"/>
      <color rgb="FFFFFF00"/>
      <name val="맑은 고딕"/>
      <family val="3"/>
      <charset val="129"/>
      <scheme val="minor"/>
    </font>
    <font>
      <b/>
      <sz val="12"/>
      <color rgb="FF002060"/>
      <name val="맑은 고딕"/>
      <family val="3"/>
      <charset val="129"/>
      <scheme val="minor"/>
    </font>
    <font>
      <b/>
      <sz val="18"/>
      <color rgb="FFC00000"/>
      <name val="맑은 고딕"/>
      <family val="3"/>
      <charset val="129"/>
      <scheme val="minor"/>
    </font>
    <font>
      <b/>
      <sz val="11"/>
      <color rgb="FFC00000"/>
      <name val="맑은 고딕"/>
      <family val="3"/>
      <charset val="129"/>
      <scheme val="minor"/>
    </font>
    <font>
      <b/>
      <sz val="14"/>
      <color rgb="FFC0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0"/>
      <color rgb="FF002060"/>
      <name val="맑은 고딕"/>
      <family val="3"/>
      <charset val="129"/>
      <scheme val="minor"/>
    </font>
    <font>
      <b/>
      <sz val="11"/>
      <color rgb="FF002060"/>
      <name val="맑은 고딕"/>
      <family val="3"/>
      <charset val="129"/>
      <scheme val="minor"/>
    </font>
    <font>
      <b/>
      <u/>
      <sz val="18"/>
      <color rgb="FF002060"/>
      <name val="맑은 고딕"/>
      <family val="3"/>
      <charset val="129"/>
      <scheme val="minor"/>
    </font>
    <font>
      <u/>
      <sz val="11"/>
      <color theme="1"/>
      <name val="맑은 고딕"/>
      <family val="3"/>
      <charset val="129"/>
      <scheme val="minor"/>
    </font>
    <font>
      <b/>
      <sz val="20"/>
      <color rgb="FF002060"/>
      <name val="맑은 고딕"/>
      <family val="3"/>
      <charset val="129"/>
      <scheme val="minor"/>
    </font>
    <font>
      <sz val="11"/>
      <color rgb="FF002060"/>
      <name val="맑은 고딕"/>
      <family val="3"/>
      <charset val="129"/>
      <scheme val="minor"/>
    </font>
    <font>
      <u/>
      <sz val="11"/>
      <name val="맑은 고딕"/>
      <family val="3"/>
      <charset val="129"/>
      <scheme val="minor"/>
    </font>
    <font>
      <b/>
      <sz val="14"/>
      <color rgb="FF002060"/>
      <name val="맑은 고딕"/>
      <family val="3"/>
      <charset val="129"/>
      <scheme val="minor"/>
    </font>
    <font>
      <b/>
      <sz val="18"/>
      <color theme="1"/>
      <name val="Arial"/>
      <family val="2"/>
    </font>
    <font>
      <b/>
      <sz val="12"/>
      <color rgb="FFC00000"/>
      <name val="맑은 고딕"/>
      <family val="3"/>
      <charset val="129"/>
      <scheme val="minor"/>
    </font>
    <font>
      <b/>
      <sz val="13"/>
      <color rgb="FFC00000"/>
      <name val="맑은 고딕"/>
      <family val="3"/>
      <charset val="129"/>
      <scheme val="minor"/>
    </font>
    <font>
      <b/>
      <sz val="16"/>
      <color rgb="FFC0000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b/>
      <sz val="16"/>
      <color rgb="FF00206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000000"/>
      <name val="돋움"/>
      <family val="3"/>
      <charset val="129"/>
    </font>
    <font>
      <b/>
      <sz val="11"/>
      <color rgb="FFFF0000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b/>
      <sz val="16"/>
      <color rgb="FFFFFF00"/>
      <name val="맑은 고딕"/>
      <family val="3"/>
      <charset val="129"/>
      <scheme val="major"/>
    </font>
    <font>
      <b/>
      <sz val="20"/>
      <color rgb="FFC00000"/>
      <name val="맑은 고딕"/>
      <family val="3"/>
      <charset val="129"/>
      <scheme val="major"/>
    </font>
    <font>
      <b/>
      <sz val="14"/>
      <color rgb="FFC00000"/>
      <name val="맑은 고딕"/>
      <family val="3"/>
      <charset val="129"/>
      <scheme val="major"/>
    </font>
    <font>
      <b/>
      <sz val="12"/>
      <color indexed="8"/>
      <name val="Arial"/>
      <family val="2"/>
    </font>
    <font>
      <b/>
      <sz val="12"/>
      <color indexed="10"/>
      <name val="맑은 고딕"/>
      <family val="3"/>
      <charset val="129"/>
    </font>
    <font>
      <sz val="12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2"/>
      <color indexed="8"/>
      <name val="맑은 고딕"/>
      <family val="3"/>
      <charset val="129"/>
    </font>
    <font>
      <b/>
      <sz val="11"/>
      <color indexed="10"/>
      <name val="맑은 고딕"/>
      <family val="3"/>
      <charset val="129"/>
    </font>
    <font>
      <b/>
      <sz val="12"/>
      <color rgb="FFC00000"/>
      <name val="맑은 고딕"/>
      <family val="3"/>
      <charset val="129"/>
    </font>
    <font>
      <b/>
      <sz val="14"/>
      <color indexed="10"/>
      <name val="맑은 고딕"/>
      <family val="3"/>
      <charset val="129"/>
    </font>
    <font>
      <b/>
      <sz val="14"/>
      <color rgb="FFC00000"/>
      <name val="맑은 고딕"/>
      <family val="3"/>
      <charset val="129"/>
    </font>
    <font>
      <b/>
      <sz val="20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b/>
      <sz val="13"/>
      <color rgb="FFC00000"/>
      <name val="맑은 고딕"/>
      <family val="3"/>
      <charset val="129"/>
      <scheme val="major"/>
    </font>
    <font>
      <b/>
      <sz val="12"/>
      <color rgb="FF002060"/>
      <name val="맑은 고딕"/>
      <family val="3"/>
      <charset val="129"/>
      <scheme val="major"/>
    </font>
    <font>
      <b/>
      <sz val="11"/>
      <color rgb="FF002060"/>
      <name val="맑은 고딕"/>
      <family val="3"/>
      <charset val="129"/>
      <scheme val="major"/>
    </font>
    <font>
      <b/>
      <sz val="16"/>
      <color indexed="8"/>
      <name val="맑은 고딕"/>
      <family val="3"/>
      <charset val="129"/>
      <scheme val="major"/>
    </font>
    <font>
      <sz val="12"/>
      <color theme="1" tint="4.9989318521683403E-2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b/>
      <sz val="18"/>
      <color indexed="8"/>
      <name val="맑은 고딕"/>
      <family val="3"/>
      <charset val="129"/>
      <scheme val="major"/>
    </font>
    <font>
      <b/>
      <sz val="16"/>
      <color indexed="8"/>
      <name val="맑은 고딕"/>
      <family val="3"/>
      <charset val="129"/>
    </font>
    <font>
      <b/>
      <sz val="14"/>
      <color indexed="8"/>
      <name val="맑은 고딕"/>
      <family val="3"/>
      <charset val="129"/>
    </font>
    <font>
      <sz val="12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</font>
    <font>
      <b/>
      <sz val="12"/>
      <color rgb="FFC00000"/>
      <name val="맑은 고딕"/>
      <family val="3"/>
      <charset val="129"/>
      <scheme val="major"/>
    </font>
    <font>
      <b/>
      <sz val="18"/>
      <color indexed="8"/>
      <name val="맑은 고딕"/>
      <family val="3"/>
      <charset val="129"/>
    </font>
    <font>
      <sz val="12"/>
      <color theme="1" tint="4.9989318521683403E-2"/>
      <name val="맑은 고딕"/>
      <family val="3"/>
      <charset val="129"/>
    </font>
    <font>
      <sz val="12"/>
      <color theme="1"/>
      <name val="맑은 고딕"/>
      <family val="3"/>
      <charset val="129"/>
    </font>
    <font>
      <b/>
      <u/>
      <sz val="12"/>
      <color rgb="FFE61ED8"/>
      <name val="맑은 고딕"/>
      <family val="3"/>
      <charset val="129"/>
    </font>
    <font>
      <sz val="14"/>
      <color indexed="8"/>
      <name val="맑은 고딕"/>
      <family val="3"/>
      <charset val="129"/>
    </font>
    <font>
      <b/>
      <sz val="14"/>
      <color theme="1"/>
      <name val="맑은 고딕"/>
      <family val="3"/>
      <charset val="129"/>
      <scheme val="major"/>
    </font>
    <font>
      <sz val="12"/>
      <color theme="1"/>
      <name val="Malgun Gothic"/>
      <family val="3"/>
      <charset val="129"/>
    </font>
    <font>
      <b/>
      <u/>
      <sz val="12"/>
      <color rgb="FFC00000"/>
      <name val="맑은 고딕"/>
      <family val="3"/>
      <charset val="129"/>
    </font>
    <font>
      <b/>
      <sz val="18"/>
      <color theme="1"/>
      <name val="맑은 고딕"/>
      <family val="3"/>
      <charset val="129"/>
      <scheme val="major"/>
    </font>
    <font>
      <b/>
      <u/>
      <sz val="12"/>
      <color rgb="FFE61ED8"/>
      <name val="맑은 고딕"/>
      <family val="3"/>
      <charset val="129"/>
      <scheme val="major"/>
    </font>
    <font>
      <sz val="12"/>
      <color theme="1" tint="4.9989318521683403E-2"/>
      <name val="Malgun Gothic"/>
      <family val="3"/>
      <charset val="129"/>
    </font>
    <font>
      <b/>
      <sz val="12"/>
      <color theme="1" tint="4.9989318521683403E-2"/>
      <name val="맑은 고딕"/>
      <family val="3"/>
      <charset val="129"/>
      <scheme val="major"/>
    </font>
    <font>
      <b/>
      <sz val="13"/>
      <color indexed="8"/>
      <name val="Arial"/>
      <family val="2"/>
    </font>
    <font>
      <b/>
      <sz val="13"/>
      <color theme="1"/>
      <name val="Arial"/>
      <family val="2"/>
    </font>
    <font>
      <sz val="11"/>
      <color theme="1"/>
      <name val="Arial"/>
      <family val="2"/>
    </font>
    <font>
      <sz val="10"/>
      <color rgb="FF002060"/>
      <name val="맑은 고딕"/>
      <family val="3"/>
      <charset val="129"/>
      <scheme val="minor"/>
    </font>
    <font>
      <b/>
      <sz val="11"/>
      <color theme="5" tint="-0.499984740745262"/>
      <name val="맑은 고딕"/>
      <family val="3"/>
      <charset val="129"/>
    </font>
    <font>
      <b/>
      <sz val="11"/>
      <color theme="8" tint="-0.499984740745262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sz val="11"/>
      <color theme="1"/>
      <name val="맑은 고딕"/>
      <family val="3"/>
      <charset val="129"/>
    </font>
    <font>
      <sz val="10"/>
      <color rgb="FFFF0000"/>
      <name val="Arial"/>
      <family val="2"/>
    </font>
    <font>
      <b/>
      <sz val="12"/>
      <color rgb="FFFF0000"/>
      <name val="맑은 고딕"/>
      <family val="3"/>
      <charset val="129"/>
      <scheme val="major"/>
    </font>
    <font>
      <sz val="11"/>
      <color rgb="FFFF0000"/>
      <name val="Arial"/>
      <family val="2"/>
    </font>
    <font>
      <b/>
      <sz val="10"/>
      <color rgb="FFC00000"/>
      <name val="맑은 고딕"/>
      <family val="3"/>
      <charset val="129"/>
      <scheme val="minor"/>
    </font>
    <font>
      <sz val="12"/>
      <color indexed="8"/>
      <name val="Arial"/>
      <family val="2"/>
    </font>
    <font>
      <b/>
      <sz val="18"/>
      <color indexed="8"/>
      <name val="돋움"/>
      <family val="3"/>
      <charset val="129"/>
    </font>
    <font>
      <sz val="12"/>
      <color rgb="FFFF0000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10"/>
      <color theme="1" tint="4.9989318521683403E-2"/>
      <name val="맑은 고딕"/>
      <family val="3"/>
      <charset val="129"/>
      <scheme val="major"/>
    </font>
    <font>
      <sz val="10"/>
      <color rgb="FF000000"/>
      <name val="Arial"/>
      <family val="2"/>
    </font>
    <font>
      <sz val="12"/>
      <color theme="1"/>
      <name val="굴림"/>
      <family val="3"/>
      <charset val="129"/>
    </font>
    <font>
      <b/>
      <sz val="12"/>
      <color rgb="FFE61ED8"/>
      <name val="맑은 고딕"/>
      <family val="3"/>
      <charset val="129"/>
      <scheme val="major"/>
    </font>
    <font>
      <sz val="11"/>
      <color theme="0"/>
      <name val="맑은 고딕"/>
      <family val="2"/>
      <charset val="129"/>
      <scheme val="minor"/>
    </font>
    <font>
      <sz val="12"/>
      <name val="Malgun Gothic"/>
      <family val="3"/>
      <charset val="129"/>
    </font>
    <font>
      <sz val="8"/>
      <color theme="1" tint="4.9989318521683403E-2"/>
      <name val="맑은 고딕"/>
      <family val="3"/>
      <charset val="129"/>
      <scheme val="major"/>
    </font>
    <font>
      <b/>
      <sz val="12"/>
      <name val="Arial"/>
      <family val="2"/>
    </font>
    <font>
      <b/>
      <u/>
      <sz val="14"/>
      <color rgb="FFC00000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</font>
    <font>
      <sz val="10"/>
      <name val="맑은 고딕"/>
      <family val="3"/>
      <charset val="129"/>
    </font>
    <font>
      <b/>
      <sz val="12"/>
      <name val="맑은 고딕"/>
      <family val="3"/>
      <charset val="129"/>
    </font>
    <font>
      <sz val="8.5"/>
      <name val="맑은 고딕"/>
      <family val="3"/>
      <charset val="129"/>
    </font>
    <font>
      <sz val="10"/>
      <name val="맑은 고딕"/>
      <family val="3"/>
      <charset val="129"/>
      <scheme val="major"/>
    </font>
    <font>
      <sz val="9"/>
      <name val="Arial"/>
      <family val="2"/>
    </font>
    <font>
      <b/>
      <sz val="11"/>
      <color indexed="8"/>
      <name val="Arial"/>
      <family val="2"/>
    </font>
    <font>
      <b/>
      <sz val="11"/>
      <color theme="1"/>
      <name val="Arial"/>
      <family val="2"/>
    </font>
    <font>
      <sz val="11"/>
      <color rgb="FFFF0000"/>
      <name val="맑은 고딕"/>
      <family val="3"/>
      <charset val="129"/>
      <scheme val="minor"/>
    </font>
    <font>
      <sz val="9"/>
      <color indexed="8"/>
      <name val="Arial"/>
      <family val="2"/>
    </font>
    <font>
      <sz val="11"/>
      <color indexed="8"/>
      <name val="Arial"/>
      <family val="2"/>
    </font>
    <font>
      <b/>
      <sz val="16"/>
      <name val="맑은 고딕"/>
      <family val="3"/>
      <charset val="129"/>
    </font>
    <font>
      <b/>
      <sz val="12"/>
      <color rgb="FF0000FF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u/>
      <sz val="12"/>
      <color rgb="FFFF0000"/>
      <name val="맑은 고딕"/>
      <family val="3"/>
      <charset val="129"/>
      <scheme val="minor"/>
    </font>
    <font>
      <u/>
      <sz val="11"/>
      <color rgb="FFFF0000"/>
      <name val="맑은 고딕"/>
      <family val="3"/>
      <charset val="129"/>
      <scheme val="minor"/>
    </font>
    <font>
      <sz val="12"/>
      <color rgb="FFFF0000"/>
      <name val="Segoe UI Symbol"/>
      <family val="2"/>
    </font>
    <font>
      <b/>
      <sz val="14"/>
      <color theme="3"/>
      <name val="맑은 고딕"/>
      <family val="3"/>
      <charset val="129"/>
    </font>
    <font>
      <b/>
      <sz val="14"/>
      <color indexed="56"/>
      <name val="맑은 고딕"/>
      <family val="3"/>
      <charset val="129"/>
    </font>
    <font>
      <sz val="10"/>
      <color rgb="FF000000"/>
      <name val="맑은 고딕"/>
      <family val="3"/>
      <charset val="129"/>
    </font>
    <font>
      <b/>
      <sz val="20"/>
      <color rgb="FFFF0000"/>
      <name val="맑은 고딕"/>
      <family val="3"/>
      <charset val="129"/>
    </font>
    <font>
      <b/>
      <sz val="16"/>
      <color rgb="FFFF0000"/>
      <name val="Arial"/>
      <family val="2"/>
    </font>
    <font>
      <b/>
      <sz val="11.5"/>
      <color rgb="FFE61ED8"/>
      <name val="맑은 고딕"/>
      <family val="3"/>
      <charset val="129"/>
    </font>
    <font>
      <b/>
      <sz val="11.5"/>
      <color rgb="FFE61ED8"/>
      <name val="맑은 고딕"/>
      <family val="3"/>
      <charset val="129"/>
      <scheme val="major"/>
    </font>
    <font>
      <b/>
      <sz val="11"/>
      <color rgb="FFE61ED8"/>
      <name val="맑은 고딕"/>
      <family val="3"/>
      <charset val="129"/>
      <scheme val="major"/>
    </font>
    <font>
      <b/>
      <u/>
      <sz val="11.5"/>
      <color rgb="FFE61ED8"/>
      <name val="맑은 고딕"/>
      <family val="3"/>
      <charset val="129"/>
    </font>
    <font>
      <b/>
      <sz val="11"/>
      <color rgb="FFC00000"/>
      <name val="맑은 고딕"/>
      <family val="3"/>
      <charset val="129"/>
      <scheme val="major"/>
    </font>
    <font>
      <sz val="9"/>
      <color theme="1"/>
      <name val="Arial"/>
      <family val="2"/>
    </font>
    <font>
      <sz val="12"/>
      <color rgb="FF000000"/>
      <name val="Arial"/>
      <family val="2"/>
    </font>
    <font>
      <sz val="12"/>
      <color rgb="FF333333"/>
      <name val="Arial"/>
      <family val="2"/>
    </font>
    <font>
      <b/>
      <u val="double"/>
      <sz val="18"/>
      <color rgb="FFFF0000"/>
      <name val="맑은 고딕"/>
      <family val="3"/>
      <charset val="129"/>
      <scheme val="minor"/>
    </font>
    <font>
      <b/>
      <u/>
      <sz val="12"/>
      <color rgb="FFFF0000"/>
      <name val="맑은 고딕"/>
      <family val="3"/>
      <charset val="129"/>
    </font>
    <font>
      <b/>
      <sz val="12"/>
      <color indexed="14"/>
      <name val="맑은 고딕"/>
      <family val="3"/>
      <charset val="129"/>
    </font>
    <font>
      <b/>
      <u/>
      <sz val="12"/>
      <color indexed="14"/>
      <name val="맑은 고딕"/>
      <family val="3"/>
      <charset val="129"/>
    </font>
    <font>
      <sz val="11"/>
      <color rgb="FF9C6500"/>
      <name val="맑은 고딕"/>
      <family val="2"/>
      <charset val="129"/>
      <scheme val="minor"/>
    </font>
    <font>
      <b/>
      <sz val="10"/>
      <color indexed="60"/>
      <name val="맑은 고딕"/>
      <family val="3"/>
      <charset val="129"/>
    </font>
    <font>
      <b/>
      <sz val="15"/>
      <color indexed="8"/>
      <name val="Arial"/>
      <family val="2"/>
    </font>
    <font>
      <sz val="11"/>
      <color theme="1" tint="4.9989318521683403E-2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b/>
      <sz val="12"/>
      <color rgb="FF7030A0"/>
      <name val="맑은 고딕"/>
      <family val="3"/>
      <charset val="129"/>
      <scheme val="minor"/>
    </font>
    <font>
      <b/>
      <sz val="12"/>
      <color rgb="FF0070C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1"/>
      <name val="맑은 고딕"/>
      <family val="3"/>
      <charset val="129"/>
    </font>
    <font>
      <sz val="11"/>
      <color rgb="FFFF0000"/>
      <name val="맑은 고딕"/>
      <family val="3"/>
      <charset val="129"/>
    </font>
    <font>
      <sz val="11"/>
      <color rgb="FFFF0000"/>
      <name val="돋움"/>
      <family val="3"/>
      <charset val="129"/>
    </font>
    <font>
      <b/>
      <sz val="15"/>
      <color rgb="FFFF0000"/>
      <name val="맑은 고딕"/>
      <family val="3"/>
      <charset val="129"/>
      <scheme val="minor"/>
    </font>
    <font>
      <b/>
      <sz val="10"/>
      <color indexed="8"/>
      <name val="돋움"/>
      <family val="3"/>
      <charset val="129"/>
    </font>
    <font>
      <b/>
      <sz val="11"/>
      <color indexed="10"/>
      <name val="Arial"/>
      <family val="2"/>
    </font>
    <font>
      <b/>
      <sz val="11"/>
      <color indexed="10"/>
      <name val="돋움"/>
      <family val="3"/>
      <charset val="129"/>
    </font>
    <font>
      <sz val="10"/>
      <color indexed="8"/>
      <name val="Arial Unicode MS"/>
      <family val="3"/>
      <charset val="129"/>
    </font>
    <font>
      <sz val="11"/>
      <color rgb="FFFF0000"/>
      <name val="Arial Unicode MS"/>
      <family val="3"/>
      <charset val="129"/>
    </font>
    <font>
      <sz val="11"/>
      <color indexed="10"/>
      <name val="맑은 고딕"/>
      <family val="3"/>
      <charset val="129"/>
    </font>
    <font>
      <b/>
      <sz val="10"/>
      <color theme="1" tint="4.9989318521683403E-2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b/>
      <sz val="12"/>
      <color theme="1"/>
      <name val="Malgun Gothic"/>
      <family val="3"/>
      <charset val="129"/>
    </font>
    <font>
      <b/>
      <sz val="12"/>
      <color theme="1" tint="4.9989318521683403E-2"/>
      <name val="Malgun Gothic"/>
      <family val="3"/>
      <charset val="129"/>
    </font>
    <font>
      <sz val="12"/>
      <name val="돋움"/>
      <family val="3"/>
      <charset val="129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7CE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FFEB9C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7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indexed="64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hair">
        <color indexed="64"/>
      </right>
      <top style="hair">
        <color rgb="FF000000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191">
    <xf numFmtId="0" fontId="0" fillId="0" borderId="0">
      <alignment vertical="center"/>
    </xf>
    <xf numFmtId="9" fontId="143" fillId="0" borderId="0" applyFont="0" applyFill="0" applyBorder="0" applyAlignment="0" applyProtection="0">
      <alignment vertical="center"/>
    </xf>
    <xf numFmtId="178" fontId="136" fillId="0" borderId="0" applyFont="0" applyFill="0" applyBorder="0" applyAlignment="0" applyProtection="0"/>
    <xf numFmtId="41" fontId="136" fillId="0" borderId="0" applyFont="0" applyFill="0" applyBorder="0" applyAlignment="0" applyProtection="0"/>
    <xf numFmtId="41" fontId="143" fillId="0" borderId="0" applyFont="0" applyFill="0" applyBorder="0" applyAlignment="0" applyProtection="0">
      <alignment vertical="center"/>
    </xf>
    <xf numFmtId="41" fontId="94" fillId="0" borderId="0" applyFont="0" applyFill="0" applyBorder="0" applyAlignment="0" applyProtection="0">
      <alignment vertical="center"/>
    </xf>
    <xf numFmtId="41" fontId="94" fillId="0" borderId="0" applyFont="0" applyFill="0" applyBorder="0" applyAlignment="0" applyProtection="0">
      <alignment vertical="center"/>
    </xf>
    <xf numFmtId="41" fontId="143" fillId="0" borderId="0" applyFont="0" applyFill="0" applyBorder="0" applyAlignment="0" applyProtection="0">
      <alignment vertical="center"/>
    </xf>
    <xf numFmtId="41" fontId="143" fillId="0" borderId="0" applyFont="0" applyFill="0" applyBorder="0" applyAlignment="0" applyProtection="0">
      <alignment vertical="center"/>
    </xf>
    <xf numFmtId="41" fontId="143" fillId="0" borderId="0" applyFont="0" applyFill="0" applyBorder="0" applyAlignment="0" applyProtection="0">
      <alignment vertical="center"/>
    </xf>
    <xf numFmtId="41" fontId="143" fillId="0" borderId="0" applyFont="0" applyFill="0" applyBorder="0" applyAlignment="0" applyProtection="0">
      <alignment vertical="center"/>
    </xf>
    <xf numFmtId="0" fontId="143" fillId="0" borderId="0">
      <alignment vertical="center"/>
    </xf>
    <xf numFmtId="0" fontId="143" fillId="0" borderId="0">
      <alignment vertical="center"/>
    </xf>
    <xf numFmtId="0" fontId="143" fillId="0" borderId="0">
      <alignment vertical="center"/>
    </xf>
    <xf numFmtId="0" fontId="97" fillId="0" borderId="0"/>
    <xf numFmtId="0" fontId="95" fillId="0" borderId="0">
      <alignment vertical="center"/>
    </xf>
    <xf numFmtId="0" fontId="95" fillId="0" borderId="0">
      <alignment vertical="center"/>
    </xf>
    <xf numFmtId="0" fontId="97" fillId="0" borderId="0"/>
    <xf numFmtId="0" fontId="94" fillId="0" borderId="0">
      <alignment vertical="center"/>
    </xf>
    <xf numFmtId="0" fontId="95" fillId="0" borderId="0">
      <alignment vertical="center"/>
    </xf>
    <xf numFmtId="0" fontId="95" fillId="0" borderId="0"/>
    <xf numFmtId="0" fontId="95" fillId="0" borderId="0"/>
    <xf numFmtId="0" fontId="143" fillId="0" borderId="0">
      <alignment vertical="center"/>
    </xf>
    <xf numFmtId="0" fontId="94" fillId="0" borderId="0">
      <alignment vertical="center"/>
    </xf>
    <xf numFmtId="0" fontId="143" fillId="0" borderId="0">
      <alignment vertical="center"/>
    </xf>
    <xf numFmtId="0" fontId="95" fillId="0" borderId="0"/>
    <xf numFmtId="0" fontId="95" fillId="0" borderId="0">
      <alignment vertical="center"/>
    </xf>
    <xf numFmtId="0" fontId="143" fillId="0" borderId="0">
      <alignment vertical="center"/>
    </xf>
    <xf numFmtId="0" fontId="143" fillId="0" borderId="0">
      <alignment vertical="center"/>
    </xf>
    <xf numFmtId="0" fontId="95" fillId="0" borderId="0"/>
    <xf numFmtId="0" fontId="95" fillId="0" borderId="0">
      <alignment vertical="center"/>
    </xf>
    <xf numFmtId="0" fontId="95" fillId="0" borderId="0" applyNumberFormat="0" applyFont="0" applyFill="0" applyBorder="0" applyAlignment="0" applyProtection="0">
      <alignment vertical="center"/>
    </xf>
    <xf numFmtId="0" fontId="95" fillId="0" borderId="0">
      <alignment vertical="center"/>
    </xf>
    <xf numFmtId="0" fontId="95" fillId="0" borderId="0">
      <alignment vertical="center"/>
    </xf>
    <xf numFmtId="0" fontId="143" fillId="0" borderId="0">
      <alignment vertical="center"/>
    </xf>
    <xf numFmtId="0" fontId="143" fillId="0" borderId="0">
      <alignment vertical="center"/>
    </xf>
    <xf numFmtId="0" fontId="143" fillId="0" borderId="0">
      <alignment vertical="center"/>
    </xf>
    <xf numFmtId="0" fontId="143" fillId="0" borderId="0">
      <alignment vertical="center"/>
    </xf>
    <xf numFmtId="0" fontId="143" fillId="0" borderId="0">
      <alignment vertical="center"/>
    </xf>
    <xf numFmtId="0" fontId="143" fillId="0" borderId="0">
      <alignment vertical="center"/>
    </xf>
    <xf numFmtId="0" fontId="95" fillId="0" borderId="0"/>
    <xf numFmtId="0" fontId="145" fillId="0" borderId="0" applyNumberFormat="0" applyFill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top"/>
      <protection locked="0"/>
    </xf>
    <xf numFmtId="0" fontId="96" fillId="0" borderId="0" applyNumberFormat="0" applyFill="0" applyBorder="0" applyAlignment="0" applyProtection="0">
      <alignment vertical="top"/>
      <protection locked="0"/>
    </xf>
    <xf numFmtId="0" fontId="104" fillId="0" borderId="0" applyNumberFormat="0" applyFill="0" applyBorder="0" applyAlignment="0" applyProtection="0">
      <alignment vertical="top"/>
      <protection locked="0"/>
    </xf>
    <xf numFmtId="0" fontId="145" fillId="0" borderId="0" applyNumberFormat="0" applyFill="0" applyBorder="0" applyAlignment="0" applyProtection="0">
      <alignment vertical="center"/>
    </xf>
    <xf numFmtId="0" fontId="145" fillId="0" borderId="0" applyNumberFormat="0" applyFill="0" applyBorder="0" applyAlignment="0" applyProtection="0">
      <alignment vertical="center"/>
    </xf>
    <xf numFmtId="0" fontId="146" fillId="0" borderId="0" applyNumberFormat="0" applyFill="0" applyBorder="0" applyAlignment="0" applyProtection="0">
      <alignment vertical="top"/>
      <protection locked="0"/>
    </xf>
    <xf numFmtId="0" fontId="146" fillId="0" borderId="0" applyNumberFormat="0" applyFill="0" applyBorder="0" applyAlignment="0" applyProtection="0">
      <alignment vertical="top"/>
      <protection locked="0"/>
    </xf>
    <xf numFmtId="0" fontId="145" fillId="0" borderId="0" applyNumberFormat="0" applyFill="0" applyBorder="0" applyAlignment="0" applyProtection="0">
      <alignment vertical="center"/>
    </xf>
    <xf numFmtId="0" fontId="142" fillId="0" borderId="0" applyNumberFormat="0" applyFill="0" applyBorder="0" applyAlignment="0" applyProtection="0">
      <alignment vertical="top"/>
      <protection locked="0"/>
    </xf>
    <xf numFmtId="0" fontId="142" fillId="0" borderId="0" applyNumberFormat="0" applyFill="0" applyBorder="0" applyAlignment="0" applyProtection="0">
      <alignment vertical="top"/>
      <protection locked="0"/>
    </xf>
    <xf numFmtId="0" fontId="145" fillId="0" borderId="0" applyNumberFormat="0" applyFill="0" applyBorder="0" applyAlignment="0" applyProtection="0">
      <alignment vertical="center"/>
    </xf>
    <xf numFmtId="0" fontId="145" fillId="0" borderId="0" applyNumberFormat="0" applyFill="0" applyBorder="0" applyAlignment="0" applyProtection="0">
      <alignment vertical="center"/>
    </xf>
    <xf numFmtId="0" fontId="145" fillId="0" borderId="0" applyNumberFormat="0" applyFill="0" applyBorder="0" applyAlignment="0" applyProtection="0">
      <alignment vertical="center"/>
    </xf>
    <xf numFmtId="0" fontId="93" fillId="0" borderId="0">
      <alignment vertical="center"/>
    </xf>
    <xf numFmtId="41" fontId="93" fillId="0" borderId="0" applyFont="0" applyFill="0" applyBorder="0" applyAlignment="0" applyProtection="0">
      <alignment vertical="center"/>
    </xf>
    <xf numFmtId="0" fontId="192" fillId="8" borderId="0" applyNumberFormat="0" applyBorder="0" applyAlignment="0" applyProtection="0">
      <alignment vertical="center"/>
    </xf>
    <xf numFmtId="0" fontId="193" fillId="0" borderId="0"/>
    <xf numFmtId="0" fontId="143" fillId="0" borderId="0">
      <alignment vertical="center"/>
    </xf>
    <xf numFmtId="0" fontId="92" fillId="0" borderId="0">
      <alignment vertical="center"/>
    </xf>
    <xf numFmtId="0" fontId="91" fillId="0" borderId="0">
      <alignment vertical="center"/>
    </xf>
    <xf numFmtId="0" fontId="90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87" fillId="0" borderId="0">
      <alignment vertical="center"/>
    </xf>
    <xf numFmtId="0" fontId="86" fillId="0" borderId="0">
      <alignment vertical="center"/>
    </xf>
    <xf numFmtId="0" fontId="85" fillId="0" borderId="0">
      <alignment vertical="center"/>
    </xf>
    <xf numFmtId="0" fontId="84" fillId="0" borderId="0">
      <alignment vertical="center"/>
    </xf>
    <xf numFmtId="0" fontId="83" fillId="0" borderId="0">
      <alignment vertical="center"/>
    </xf>
    <xf numFmtId="0" fontId="82" fillId="0" borderId="0">
      <alignment vertical="center"/>
    </xf>
    <xf numFmtId="0" fontId="81" fillId="0" borderId="0">
      <alignment vertical="center"/>
    </xf>
    <xf numFmtId="0" fontId="80" fillId="0" borderId="0">
      <alignment vertical="center"/>
    </xf>
    <xf numFmtId="0" fontId="80" fillId="0" borderId="0">
      <alignment vertical="center"/>
    </xf>
    <xf numFmtId="0" fontId="80" fillId="0" borderId="0">
      <alignment vertical="center"/>
    </xf>
    <xf numFmtId="0" fontId="80" fillId="0" borderId="0">
      <alignment vertical="center"/>
    </xf>
    <xf numFmtId="0" fontId="79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5" fillId="0" borderId="0">
      <alignment vertical="center"/>
    </xf>
    <xf numFmtId="0" fontId="74" fillId="0" borderId="0">
      <alignment vertical="center"/>
    </xf>
    <xf numFmtId="0" fontId="73" fillId="0" borderId="0">
      <alignment vertical="center"/>
    </xf>
    <xf numFmtId="0" fontId="72" fillId="0" borderId="0">
      <alignment vertical="center"/>
    </xf>
    <xf numFmtId="0" fontId="71" fillId="0" borderId="0">
      <alignment vertical="center"/>
    </xf>
    <xf numFmtId="0" fontId="70" fillId="0" borderId="0">
      <alignment vertical="center"/>
    </xf>
    <xf numFmtId="0" fontId="70" fillId="0" borderId="0">
      <alignment vertical="center"/>
    </xf>
    <xf numFmtId="0" fontId="69" fillId="0" borderId="0">
      <alignment vertical="center"/>
    </xf>
    <xf numFmtId="0" fontId="68" fillId="0" borderId="0">
      <alignment vertical="center"/>
    </xf>
    <xf numFmtId="0" fontId="67" fillId="0" borderId="0">
      <alignment vertical="center"/>
    </xf>
    <xf numFmtId="0" fontId="66" fillId="0" borderId="0">
      <alignment vertical="center"/>
    </xf>
    <xf numFmtId="0" fontId="65" fillId="0" borderId="0">
      <alignment vertical="center"/>
    </xf>
    <xf numFmtId="0" fontId="64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3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0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6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4" fillId="0" borderId="0">
      <alignment vertical="center"/>
    </xf>
    <xf numFmtId="0" fontId="53" fillId="0" borderId="0">
      <alignment vertical="center"/>
    </xf>
    <xf numFmtId="0" fontId="52" fillId="0" borderId="0">
      <alignment vertical="center"/>
    </xf>
    <xf numFmtId="0" fontId="52" fillId="0" borderId="0">
      <alignment vertical="center"/>
    </xf>
    <xf numFmtId="0" fontId="51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242" fillId="0" borderId="0"/>
    <xf numFmtId="0" fontId="48" fillId="0" borderId="0">
      <alignment vertical="center"/>
    </xf>
    <xf numFmtId="0" fontId="48" fillId="0" borderId="0">
      <alignment vertical="center"/>
    </xf>
    <xf numFmtId="0" fontId="143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6" fillId="0" borderId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44" fillId="0" borderId="0">
      <alignment vertical="center"/>
    </xf>
    <xf numFmtId="0" fontId="43" fillId="0" borderId="0">
      <alignment vertical="center"/>
    </xf>
    <xf numFmtId="0" fontId="42" fillId="0" borderId="0">
      <alignment vertical="center"/>
    </xf>
    <xf numFmtId="0" fontId="143" fillId="0" borderId="0">
      <alignment vertical="center"/>
    </xf>
    <xf numFmtId="0" fontId="242" fillId="10" borderId="0" applyNumberFormat="0" applyBorder="0" applyAlignment="0" applyProtection="0"/>
    <xf numFmtId="0" fontId="41" fillId="0" borderId="0">
      <alignment vertical="center"/>
    </xf>
    <xf numFmtId="0" fontId="40" fillId="0" borderId="0">
      <alignment vertical="center"/>
    </xf>
    <xf numFmtId="0" fontId="39" fillId="0" borderId="0">
      <alignment vertical="center"/>
    </xf>
    <xf numFmtId="0" fontId="38" fillId="0" borderId="0">
      <alignment vertical="center"/>
    </xf>
    <xf numFmtId="0" fontId="37" fillId="0" borderId="0">
      <alignment vertical="center"/>
    </xf>
    <xf numFmtId="0" fontId="36" fillId="0" borderId="0">
      <alignment vertical="center"/>
    </xf>
    <xf numFmtId="0" fontId="35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30" fillId="0" borderId="0">
      <alignment vertical="center"/>
    </xf>
    <xf numFmtId="0" fontId="29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1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95" fillId="0" borderId="0">
      <alignment vertical="center"/>
    </xf>
    <xf numFmtId="0" fontId="1" fillId="0" borderId="0">
      <alignment vertical="center"/>
    </xf>
    <xf numFmtId="0" fontId="295" fillId="11" borderId="0" applyNumberFormat="0" applyBorder="0" applyAlignment="0" applyProtection="0">
      <alignment vertical="center"/>
    </xf>
  </cellStyleXfs>
  <cellXfs count="1213">
    <xf numFmtId="0" fontId="0" fillId="0" borderId="0" xfId="0">
      <alignment vertical="center"/>
    </xf>
    <xf numFmtId="0" fontId="97" fillId="0" borderId="0" xfId="14"/>
    <xf numFmtId="0" fontId="99" fillId="0" borderId="0" xfId="14" applyFont="1" applyAlignment="1">
      <alignment vertical="center"/>
    </xf>
    <xf numFmtId="0" fontId="99" fillId="2" borderId="0" xfId="14" applyFont="1" applyFill="1" applyAlignment="1">
      <alignment vertical="center"/>
    </xf>
    <xf numFmtId="0" fontId="101" fillId="0" borderId="0" xfId="14" applyFont="1" applyAlignment="1">
      <alignment vertical="center"/>
    </xf>
    <xf numFmtId="0" fontId="102" fillId="0" borderId="0" xfId="14" applyFont="1" applyAlignment="1">
      <alignment vertical="center"/>
    </xf>
    <xf numFmtId="0" fontId="103" fillId="2" borderId="0" xfId="14" applyFont="1" applyFill="1" applyAlignment="1">
      <alignment vertical="center"/>
    </xf>
    <xf numFmtId="0" fontId="102" fillId="2" borderId="0" xfId="14" applyFont="1" applyFill="1" applyAlignment="1">
      <alignment vertical="center"/>
    </xf>
    <xf numFmtId="0" fontId="147" fillId="0" borderId="0" xfId="14" applyFont="1" applyAlignment="1">
      <alignment vertical="center"/>
    </xf>
    <xf numFmtId="0" fontId="105" fillId="0" borderId="0" xfId="14" applyFont="1" applyAlignment="1">
      <alignment vertical="center"/>
    </xf>
    <xf numFmtId="0" fontId="105" fillId="2" borderId="0" xfId="14" applyFont="1" applyFill="1" applyAlignment="1">
      <alignment vertical="center"/>
    </xf>
    <xf numFmtId="0" fontId="106" fillId="2" borderId="0" xfId="14" applyFont="1" applyFill="1" applyAlignment="1">
      <alignment vertical="center"/>
    </xf>
    <xf numFmtId="0" fontId="106" fillId="0" borderId="0" xfId="14" applyFont="1" applyAlignment="1">
      <alignment vertical="center"/>
    </xf>
    <xf numFmtId="0" fontId="107" fillId="0" borderId="0" xfId="14" applyFont="1" applyAlignment="1">
      <alignment vertical="center"/>
    </xf>
    <xf numFmtId="0" fontId="108" fillId="2" borderId="0" xfId="14" applyFont="1" applyFill="1" applyAlignment="1">
      <alignment vertical="center"/>
    </xf>
    <xf numFmtId="0" fontId="101" fillId="2" borderId="0" xfId="14" applyFont="1" applyFill="1" applyAlignment="1">
      <alignment vertical="center"/>
    </xf>
    <xf numFmtId="0" fontId="109" fillId="2" borderId="0" xfId="14" applyFont="1" applyFill="1" applyAlignment="1">
      <alignment vertical="center"/>
    </xf>
    <xf numFmtId="0" fontId="107" fillId="2" borderId="0" xfId="14" applyFont="1" applyFill="1" applyAlignment="1">
      <alignment vertical="center"/>
    </xf>
    <xf numFmtId="0" fontId="110" fillId="0" borderId="0" xfId="14" applyFont="1" applyAlignment="1">
      <alignment vertical="center"/>
    </xf>
    <xf numFmtId="0" fontId="97" fillId="2" borderId="0" xfId="14" applyFill="1"/>
    <xf numFmtId="0" fontId="111" fillId="3" borderId="0" xfId="14" applyFont="1" applyFill="1"/>
    <xf numFmtId="0" fontId="112" fillId="3" borderId="0" xfId="14" applyFont="1" applyFill="1"/>
    <xf numFmtId="0" fontId="97" fillId="3" borderId="0" xfId="14" applyFill="1"/>
    <xf numFmtId="0" fontId="116" fillId="0" borderId="0" xfId="14" applyFont="1" applyAlignment="1">
      <alignment horizontal="center" vertical="center" wrapText="1"/>
    </xf>
    <xf numFmtId="0" fontId="115" fillId="0" borderId="0" xfId="14" applyFont="1" applyAlignment="1">
      <alignment horizontal="center" vertical="center"/>
    </xf>
    <xf numFmtId="0" fontId="148" fillId="3" borderId="0" xfId="14" applyFont="1" applyFill="1"/>
    <xf numFmtId="0" fontId="116" fillId="3" borderId="0" xfId="14" applyFont="1" applyFill="1" applyAlignment="1">
      <alignment horizontal="left" vertical="center" wrapText="1"/>
    </xf>
    <xf numFmtId="0" fontId="117" fillId="0" borderId="0" xfId="14" applyFont="1" applyAlignment="1">
      <alignment vertical="center"/>
    </xf>
    <xf numFmtId="0" fontId="149" fillId="0" borderId="0" xfId="14" applyFont="1" applyAlignment="1">
      <alignment vertical="center"/>
    </xf>
    <xf numFmtId="0" fontId="116" fillId="0" borderId="0" xfId="14" applyFont="1" applyAlignment="1">
      <alignment vertical="center"/>
    </xf>
    <xf numFmtId="0" fontId="118" fillId="0" borderId="0" xfId="14" applyFont="1" applyAlignment="1">
      <alignment vertical="center"/>
    </xf>
    <xf numFmtId="0" fontId="119" fillId="2" borderId="0" xfId="14" applyFont="1" applyFill="1" applyAlignment="1">
      <alignment vertical="center"/>
    </xf>
    <xf numFmtId="0" fontId="120" fillId="2" borderId="0" xfId="14" applyFont="1" applyFill="1" applyAlignment="1">
      <alignment vertical="center"/>
    </xf>
    <xf numFmtId="0" fontId="116" fillId="2" borderId="0" xfId="14" applyFont="1" applyFill="1" applyAlignment="1">
      <alignment vertical="center"/>
    </xf>
    <xf numFmtId="0" fontId="117" fillId="2" borderId="0" xfId="14" applyFont="1" applyFill="1" applyAlignment="1">
      <alignment vertical="center"/>
    </xf>
    <xf numFmtId="0" fontId="120" fillId="0" borderId="0" xfId="14" applyFont="1" applyAlignment="1">
      <alignment vertical="center"/>
    </xf>
    <xf numFmtId="0" fontId="121" fillId="0" borderId="0" xfId="14" applyFont="1" applyAlignment="1">
      <alignment vertical="center"/>
    </xf>
    <xf numFmtId="0" fontId="114" fillId="0" borderId="0" xfId="14" applyFont="1" applyAlignment="1">
      <alignment vertical="center"/>
    </xf>
    <xf numFmtId="0" fontId="113" fillId="0" borderId="0" xfId="14" applyFont="1"/>
    <xf numFmtId="0" fontId="150" fillId="3" borderId="0" xfId="14" applyFont="1" applyFill="1"/>
    <xf numFmtId="176" fontId="113" fillId="0" borderId="1" xfId="40" applyNumberFormat="1" applyFont="1" applyBorder="1" applyAlignment="1">
      <alignment horizontal="center" vertical="center"/>
    </xf>
    <xf numFmtId="0" fontId="143" fillId="0" borderId="0" xfId="11">
      <alignment vertical="center"/>
    </xf>
    <xf numFmtId="0" fontId="113" fillId="0" borderId="1" xfId="22" applyFont="1" applyBorder="1" applyAlignment="1">
      <alignment horizontal="center" vertical="center"/>
    </xf>
    <xf numFmtId="0" fontId="143" fillId="0" borderId="0" xfId="22">
      <alignment vertical="center"/>
    </xf>
    <xf numFmtId="0" fontId="0" fillId="0" borderId="0" xfId="0" applyAlignment="1">
      <alignment horizontal="center" vertical="center"/>
    </xf>
    <xf numFmtId="0" fontId="143" fillId="0" borderId="0" xfId="11" applyAlignment="1">
      <alignment horizontal="center" vertical="center"/>
    </xf>
    <xf numFmtId="0" fontId="173" fillId="0" borderId="0" xfId="0" applyFont="1">
      <alignment vertical="center"/>
    </xf>
    <xf numFmtId="176" fontId="143" fillId="0" borderId="0" xfId="22" applyNumberFormat="1">
      <alignment vertical="center"/>
    </xf>
    <xf numFmtId="176" fontId="113" fillId="0" borderId="28" xfId="22" applyNumberFormat="1" applyFont="1" applyBorder="1" applyAlignment="1">
      <alignment horizontal="center" vertical="center"/>
    </xf>
    <xf numFmtId="176" fontId="113" fillId="0" borderId="28" xfId="22" applyNumberFormat="1" applyFont="1" applyBorder="1" applyAlignment="1">
      <alignment horizontal="center" vertical="center" shrinkToFit="1"/>
    </xf>
    <xf numFmtId="0" fontId="113" fillId="0" borderId="28" xfId="22" applyFont="1" applyBorder="1" applyAlignment="1">
      <alignment horizontal="center" vertical="center" shrinkToFit="1"/>
    </xf>
    <xf numFmtId="0" fontId="176" fillId="5" borderId="1" xfId="22" applyFont="1" applyFill="1" applyBorder="1" applyAlignment="1">
      <alignment horizontal="center" vertical="center" shrinkToFit="1"/>
    </xf>
    <xf numFmtId="0" fontId="177" fillId="5" borderId="1" xfId="22" applyFont="1" applyFill="1" applyBorder="1" applyAlignment="1">
      <alignment horizontal="center" vertical="center" shrinkToFit="1"/>
    </xf>
    <xf numFmtId="0" fontId="144" fillId="0" borderId="0" xfId="11" applyFont="1" applyAlignment="1">
      <alignment horizontal="center" vertical="center"/>
    </xf>
    <xf numFmtId="0" fontId="159" fillId="0" borderId="0" xfId="0" applyFont="1">
      <alignment vertical="center"/>
    </xf>
    <xf numFmtId="177" fontId="143" fillId="0" borderId="0" xfId="22" applyNumberFormat="1">
      <alignment vertical="center"/>
    </xf>
    <xf numFmtId="180" fontId="143" fillId="0" borderId="0" xfId="22" applyNumberFormat="1">
      <alignment vertical="center"/>
    </xf>
    <xf numFmtId="0" fontId="176" fillId="5" borderId="1" xfId="11" applyFont="1" applyFill="1" applyBorder="1" applyAlignment="1">
      <alignment horizontal="center" vertical="center"/>
    </xf>
    <xf numFmtId="0" fontId="159" fillId="0" borderId="0" xfId="11" applyFont="1">
      <alignment vertical="center"/>
    </xf>
    <xf numFmtId="0" fontId="159" fillId="0" borderId="0" xfId="11" applyFont="1" applyAlignment="1">
      <alignment horizontal="center" vertical="center"/>
    </xf>
    <xf numFmtId="0" fontId="213" fillId="5" borderId="27" xfId="11" applyFont="1" applyFill="1" applyBorder="1" applyAlignment="1">
      <alignment horizontal="center" vertical="center"/>
    </xf>
    <xf numFmtId="0" fontId="213" fillId="5" borderId="32" xfId="11" applyFont="1" applyFill="1" applyBorder="1" applyAlignment="1">
      <alignment horizontal="center" vertical="center"/>
    </xf>
    <xf numFmtId="182" fontId="230" fillId="3" borderId="63" xfId="11" applyNumberFormat="1" applyFont="1" applyFill="1" applyBorder="1" applyAlignment="1">
      <alignment horizontal="center" vertical="center"/>
    </xf>
    <xf numFmtId="0" fontId="213" fillId="5" borderId="6" xfId="11" applyFont="1" applyFill="1" applyBorder="1" applyAlignment="1">
      <alignment horizontal="center" vertical="center"/>
    </xf>
    <xf numFmtId="176" fontId="230" fillId="3" borderId="62" xfId="11" applyNumberFormat="1" applyFont="1" applyFill="1" applyBorder="1" applyAlignment="1">
      <alignment horizontal="center" vertical="center"/>
    </xf>
    <xf numFmtId="177" fontId="221" fillId="3" borderId="1" xfId="11" applyNumberFormat="1" applyFont="1" applyFill="1" applyBorder="1" applyAlignment="1">
      <alignment horizontal="center" vertical="center"/>
    </xf>
    <xf numFmtId="0" fontId="159" fillId="3" borderId="0" xfId="11" applyFont="1" applyFill="1">
      <alignment vertical="center"/>
    </xf>
    <xf numFmtId="176" fontId="216" fillId="3" borderId="28" xfId="11" applyNumberFormat="1" applyFont="1" applyFill="1" applyBorder="1" applyAlignment="1">
      <alignment horizontal="center" vertical="center"/>
    </xf>
    <xf numFmtId="0" fontId="216" fillId="3" borderId="1" xfId="11" applyFont="1" applyFill="1" applyBorder="1" applyAlignment="1">
      <alignment horizontal="center" vertical="center"/>
    </xf>
    <xf numFmtId="0" fontId="213" fillId="5" borderId="28" xfId="11" applyFont="1" applyFill="1" applyBorder="1" applyAlignment="1">
      <alignment horizontal="center" vertical="center"/>
    </xf>
    <xf numFmtId="0" fontId="230" fillId="3" borderId="63" xfId="11" quotePrefix="1" applyFont="1" applyFill="1" applyBorder="1" applyAlignment="1">
      <alignment horizontal="center" vertical="center"/>
    </xf>
    <xf numFmtId="0" fontId="144" fillId="0" borderId="39" xfId="11" applyFont="1" applyBorder="1" applyAlignment="1">
      <alignment horizontal="center" vertical="center"/>
    </xf>
    <xf numFmtId="0" fontId="144" fillId="0" borderId="45" xfId="11" applyFont="1" applyBorder="1" applyAlignment="1">
      <alignment horizontal="center" vertical="center"/>
    </xf>
    <xf numFmtId="176" fontId="143" fillId="0" borderId="0" xfId="11" applyNumberFormat="1">
      <alignment vertical="center"/>
    </xf>
    <xf numFmtId="0" fontId="143" fillId="0" borderId="0" xfId="11" applyAlignment="1">
      <alignment vertical="center" shrinkToFit="1"/>
    </xf>
    <xf numFmtId="0" fontId="230" fillId="3" borderId="62" xfId="11" applyFont="1" applyFill="1" applyBorder="1" applyAlignment="1">
      <alignment horizontal="center" vertical="center" wrapText="1"/>
    </xf>
    <xf numFmtId="0" fontId="230" fillId="3" borderId="63" xfId="11" applyFont="1" applyFill="1" applyBorder="1" applyAlignment="1">
      <alignment horizontal="center" vertical="center"/>
    </xf>
    <xf numFmtId="0" fontId="113" fillId="3" borderId="1" xfId="11" quotePrefix="1" applyFont="1" applyFill="1" applyBorder="1" applyAlignment="1">
      <alignment horizontal="center" vertical="center" shrinkToFit="1"/>
    </xf>
    <xf numFmtId="0" fontId="145" fillId="0" borderId="0" xfId="41">
      <alignment vertical="center"/>
    </xf>
    <xf numFmtId="177" fontId="215" fillId="3" borderId="1" xfId="17" applyNumberFormat="1" applyFont="1" applyFill="1" applyBorder="1" applyAlignment="1">
      <alignment horizontal="center" vertical="center"/>
    </xf>
    <xf numFmtId="176" fontId="215" fillId="3" borderId="1" xfId="17" applyNumberFormat="1" applyFont="1" applyFill="1" applyBorder="1" applyAlignment="1">
      <alignment horizontal="center" vertical="center" shrinkToFit="1"/>
    </xf>
    <xf numFmtId="177" fontId="143" fillId="0" borderId="0" xfId="11" applyNumberFormat="1">
      <alignment vertical="center"/>
    </xf>
    <xf numFmtId="0" fontId="0" fillId="0" borderId="0" xfId="0" applyAlignment="1">
      <alignment vertical="center" shrinkToFit="1"/>
    </xf>
    <xf numFmtId="176" fontId="188" fillId="0" borderId="1" xfId="40" applyNumberFormat="1" applyFont="1" applyBorder="1" applyAlignment="1">
      <alignment horizontal="center" vertical="center" wrapText="1"/>
    </xf>
    <xf numFmtId="0" fontId="221" fillId="3" borderId="1" xfId="17" applyFont="1" applyFill="1" applyBorder="1" applyAlignment="1">
      <alignment horizontal="center" vertical="center"/>
    </xf>
    <xf numFmtId="0" fontId="201" fillId="3" borderId="28" xfId="11" applyFont="1" applyFill="1" applyBorder="1" applyAlignment="1">
      <alignment horizontal="center" vertical="center" wrapText="1"/>
    </xf>
    <xf numFmtId="0" fontId="221" fillId="3" borderId="28" xfId="11" applyFont="1" applyFill="1" applyBorder="1" applyAlignment="1">
      <alignment horizontal="center" vertical="center" wrapText="1" shrinkToFit="1"/>
    </xf>
    <xf numFmtId="0" fontId="234" fillId="3" borderId="63" xfId="11" applyFont="1" applyFill="1" applyBorder="1" applyAlignment="1">
      <alignment horizontal="center" vertical="center"/>
    </xf>
    <xf numFmtId="176" fontId="234" fillId="3" borderId="64" xfId="11" applyNumberFormat="1" applyFont="1" applyFill="1" applyBorder="1" applyAlignment="1">
      <alignment horizontal="center" vertical="center"/>
    </xf>
    <xf numFmtId="0" fontId="0" fillId="4" borderId="28" xfId="11" applyFont="1" applyFill="1" applyBorder="1" applyAlignment="1">
      <alignment horizontal="center" vertical="center" wrapText="1"/>
    </xf>
    <xf numFmtId="0" fontId="0" fillId="4" borderId="1" xfId="11" applyFont="1" applyFill="1" applyBorder="1" applyAlignment="1">
      <alignment horizontal="center" vertical="center"/>
    </xf>
    <xf numFmtId="0" fontId="113" fillId="0" borderId="0" xfId="11" applyFont="1">
      <alignment vertical="center"/>
    </xf>
    <xf numFmtId="0" fontId="216" fillId="3" borderId="1" xfId="16" applyFont="1" applyFill="1" applyBorder="1" applyAlignment="1">
      <alignment horizontal="center" vertical="center"/>
    </xf>
    <xf numFmtId="49" fontId="175" fillId="0" borderId="0" xfId="0" applyNumberFormat="1" applyFont="1" applyAlignment="1">
      <alignment horizontal="center" vertical="center"/>
    </xf>
    <xf numFmtId="176" fontId="126" fillId="3" borderId="1" xfId="17" applyNumberFormat="1" applyFont="1" applyFill="1" applyBorder="1" applyAlignment="1">
      <alignment horizontal="center" vertical="center"/>
    </xf>
    <xf numFmtId="0" fontId="0" fillId="0" borderId="1" xfId="11" applyFont="1" applyBorder="1" applyAlignment="1">
      <alignment horizontal="center" vertical="center"/>
    </xf>
    <xf numFmtId="0" fontId="175" fillId="4" borderId="1" xfId="11" applyFont="1" applyFill="1" applyBorder="1" applyAlignment="1">
      <alignment horizontal="center" vertical="center"/>
    </xf>
    <xf numFmtId="176" fontId="113" fillId="4" borderId="28" xfId="16" quotePrefix="1" applyNumberFormat="1" applyFont="1" applyFill="1" applyBorder="1" applyAlignment="1">
      <alignment horizontal="center" vertical="center"/>
    </xf>
    <xf numFmtId="0" fontId="0" fillId="0" borderId="0" xfId="11" applyFont="1">
      <alignment vertical="center"/>
    </xf>
    <xf numFmtId="0" fontId="221" fillId="3" borderId="1" xfId="17" quotePrefix="1" applyFont="1" applyFill="1" applyBorder="1" applyAlignment="1">
      <alignment horizontal="center" vertical="center" shrinkToFit="1"/>
    </xf>
    <xf numFmtId="0" fontId="144" fillId="0" borderId="0" xfId="11" applyFont="1">
      <alignment vertical="center"/>
    </xf>
    <xf numFmtId="0" fontId="243" fillId="3" borderId="1" xfId="11" applyFont="1" applyFill="1" applyBorder="1" applyAlignment="1">
      <alignment horizontal="center" vertical="center"/>
    </xf>
    <xf numFmtId="177" fontId="243" fillId="3" borderId="1" xfId="11" applyNumberFormat="1" applyFont="1" applyFill="1" applyBorder="1" applyAlignment="1">
      <alignment horizontal="center" vertical="center"/>
    </xf>
    <xf numFmtId="0" fontId="201" fillId="3" borderId="1" xfId="17" quotePrefix="1" applyFont="1" applyFill="1" applyBorder="1" applyAlignment="1">
      <alignment horizontal="center" vertical="center"/>
    </xf>
    <xf numFmtId="176" fontId="160" fillId="3" borderId="28" xfId="11" applyNumberFormat="1" applyFont="1" applyFill="1" applyBorder="1" applyAlignment="1">
      <alignment horizontal="center" vertical="center"/>
    </xf>
    <xf numFmtId="181" fontId="113" fillId="3" borderId="28" xfId="11" applyNumberFormat="1" applyFont="1" applyFill="1" applyBorder="1" applyAlignment="1">
      <alignment horizontal="center" vertical="center" wrapText="1" shrinkToFit="1"/>
    </xf>
    <xf numFmtId="176" fontId="160" fillId="3" borderId="1" xfId="17" applyNumberFormat="1" applyFont="1" applyFill="1" applyBorder="1" applyAlignment="1">
      <alignment horizontal="center" vertical="center"/>
    </xf>
    <xf numFmtId="0" fontId="144" fillId="4" borderId="69" xfId="11" applyFont="1" applyFill="1" applyBorder="1" applyAlignment="1">
      <alignment horizontal="center" vertical="center" wrapText="1"/>
    </xf>
    <xf numFmtId="0" fontId="241" fillId="5" borderId="1" xfId="11" applyFont="1" applyFill="1" applyBorder="1" applyAlignment="1">
      <alignment horizontal="center" vertical="center"/>
    </xf>
    <xf numFmtId="0" fontId="0" fillId="0" borderId="0" xfId="11" applyFont="1" applyAlignment="1">
      <alignment vertical="center" wrapText="1"/>
    </xf>
    <xf numFmtId="185" fontId="113" fillId="3" borderId="1" xfId="11" quotePrefix="1" applyNumberFormat="1" applyFont="1" applyFill="1" applyBorder="1" applyAlignment="1">
      <alignment horizontal="center" vertical="center" shrinkToFit="1"/>
    </xf>
    <xf numFmtId="0" fontId="241" fillId="5" borderId="28" xfId="11" applyFont="1" applyFill="1" applyBorder="1" applyAlignment="1">
      <alignment horizontal="centerContinuous" vertical="center"/>
    </xf>
    <xf numFmtId="0" fontId="241" fillId="5" borderId="31" xfId="11" applyFont="1" applyFill="1" applyBorder="1" applyAlignment="1">
      <alignment horizontal="centerContinuous" vertical="center"/>
    </xf>
    <xf numFmtId="176" fontId="230" fillId="3" borderId="64" xfId="11" applyNumberFormat="1" applyFont="1" applyFill="1" applyBorder="1" applyAlignment="1">
      <alignment horizontal="center" vertical="center"/>
    </xf>
    <xf numFmtId="176" fontId="221" fillId="3" borderId="1" xfId="17" applyNumberFormat="1" applyFont="1" applyFill="1" applyBorder="1" applyAlignment="1">
      <alignment horizontal="center" vertical="center"/>
    </xf>
    <xf numFmtId="0" fontId="160" fillId="3" borderId="0" xfId="11" applyFont="1" applyFill="1">
      <alignment vertical="center"/>
    </xf>
    <xf numFmtId="176" fontId="221" fillId="3" borderId="28" xfId="11" applyNumberFormat="1" applyFont="1" applyFill="1" applyBorder="1" applyAlignment="1">
      <alignment horizontal="center" vertical="center"/>
    </xf>
    <xf numFmtId="0" fontId="215" fillId="3" borderId="1" xfId="11" applyFont="1" applyFill="1" applyBorder="1" applyAlignment="1">
      <alignment horizontal="center" vertical="center"/>
    </xf>
    <xf numFmtId="176" fontId="215" fillId="3" borderId="39" xfId="17" applyNumberFormat="1" applyFont="1" applyFill="1" applyBorder="1" applyAlignment="1">
      <alignment horizontal="center" vertical="center" shrinkToFit="1"/>
    </xf>
    <xf numFmtId="176" fontId="215" fillId="3" borderId="31" xfId="11" applyNumberFormat="1" applyFont="1" applyFill="1" applyBorder="1" applyAlignment="1">
      <alignment horizontal="center" vertical="center"/>
    </xf>
    <xf numFmtId="176" fontId="113" fillId="3" borderId="28" xfId="11" quotePrefix="1" applyNumberFormat="1" applyFont="1" applyFill="1" applyBorder="1" applyAlignment="1">
      <alignment horizontal="centerContinuous" vertical="center" shrinkToFit="1"/>
    </xf>
    <xf numFmtId="176" fontId="113" fillId="3" borderId="31" xfId="11" quotePrefix="1" applyNumberFormat="1" applyFont="1" applyFill="1" applyBorder="1" applyAlignment="1">
      <alignment horizontal="centerContinuous" vertical="center" shrinkToFit="1"/>
    </xf>
    <xf numFmtId="0" fontId="144" fillId="0" borderId="0" xfId="11" applyFont="1" applyAlignment="1">
      <alignment horizontal="center" vertical="center" wrapText="1"/>
    </xf>
    <xf numFmtId="176" fontId="0" fillId="3" borderId="1" xfId="11" applyNumberFormat="1" applyFont="1" applyFill="1" applyBorder="1" applyAlignment="1">
      <alignment horizontal="center" vertical="center"/>
    </xf>
    <xf numFmtId="0" fontId="0" fillId="3" borderId="1" xfId="11" applyFont="1" applyFill="1" applyBorder="1" applyAlignment="1">
      <alignment horizontal="center" vertical="center"/>
    </xf>
    <xf numFmtId="0" fontId="216" fillId="3" borderId="1" xfId="11" quotePrefix="1" applyFont="1" applyFill="1" applyBorder="1" applyAlignment="1">
      <alignment horizontal="center" vertical="center"/>
    </xf>
    <xf numFmtId="0" fontId="126" fillId="4" borderId="1" xfId="11" applyFont="1" applyFill="1" applyBorder="1" applyAlignment="1">
      <alignment horizontal="center" vertical="center"/>
    </xf>
    <xf numFmtId="0" fontId="251" fillId="0" borderId="0" xfId="11" applyFont="1">
      <alignment vertical="center"/>
    </xf>
    <xf numFmtId="0" fontId="251" fillId="0" borderId="0" xfId="11" quotePrefix="1" applyFont="1">
      <alignment vertical="center"/>
    </xf>
    <xf numFmtId="0" fontId="163" fillId="0" borderId="0" xfId="11" applyFont="1">
      <alignment vertical="center"/>
    </xf>
    <xf numFmtId="0" fontId="165" fillId="0" borderId="0" xfId="11" applyFont="1">
      <alignment vertical="center"/>
    </xf>
    <xf numFmtId="0" fontId="215" fillId="3" borderId="1" xfId="11" applyFont="1" applyFill="1" applyBorder="1" applyAlignment="1">
      <alignment horizontal="center" vertical="center" wrapText="1"/>
    </xf>
    <xf numFmtId="0" fontId="234" fillId="3" borderId="63" xfId="11" quotePrefix="1" applyFont="1" applyFill="1" applyBorder="1" applyAlignment="1">
      <alignment horizontal="center" vertical="center"/>
    </xf>
    <xf numFmtId="182" fontId="234" fillId="3" borderId="63" xfId="11" applyNumberFormat="1" applyFont="1" applyFill="1" applyBorder="1" applyAlignment="1">
      <alignment horizontal="center" vertical="center"/>
    </xf>
    <xf numFmtId="0" fontId="166" fillId="0" borderId="0" xfId="11" applyFont="1">
      <alignment vertical="center"/>
    </xf>
    <xf numFmtId="0" fontId="113" fillId="3" borderId="1" xfId="11" applyFont="1" applyFill="1" applyBorder="1" applyAlignment="1">
      <alignment horizontal="center" vertical="center"/>
    </xf>
    <xf numFmtId="176" fontId="113" fillId="3" borderId="31" xfId="11" applyNumberFormat="1" applyFont="1" applyFill="1" applyBorder="1" applyAlignment="1">
      <alignment horizontal="centerContinuous" vertical="center" shrinkToFit="1"/>
    </xf>
    <xf numFmtId="176" fontId="113" fillId="3" borderId="28" xfId="11" applyNumberFormat="1" applyFont="1" applyFill="1" applyBorder="1" applyAlignment="1">
      <alignment horizontal="centerContinuous" vertical="center" shrinkToFit="1"/>
    </xf>
    <xf numFmtId="177" fontId="252" fillId="3" borderId="1" xfId="17" applyNumberFormat="1" applyFont="1" applyFill="1" applyBorder="1" applyAlignment="1">
      <alignment horizontal="center" vertical="center"/>
    </xf>
    <xf numFmtId="0" fontId="113" fillId="3" borderId="39" xfId="40" applyFont="1" applyFill="1" applyBorder="1" applyAlignment="1">
      <alignment horizontal="center" vertical="center" shrinkToFit="1"/>
    </xf>
    <xf numFmtId="0" fontId="160" fillId="3" borderId="1" xfId="11" applyFont="1" applyFill="1" applyBorder="1" applyAlignment="1">
      <alignment horizontal="center" vertical="center"/>
    </xf>
    <xf numFmtId="0" fontId="216" fillId="3" borderId="1" xfId="11" applyFont="1" applyFill="1" applyBorder="1" applyAlignment="1">
      <alignment horizontal="center" vertical="center" wrapText="1"/>
    </xf>
    <xf numFmtId="0" fontId="160" fillId="3" borderId="28" xfId="11" applyFont="1" applyFill="1" applyBorder="1" applyAlignment="1">
      <alignment horizontal="center" vertical="center"/>
    </xf>
    <xf numFmtId="177" fontId="0" fillId="3" borderId="1" xfId="11" applyNumberFormat="1" applyFont="1" applyFill="1" applyBorder="1" applyAlignment="1">
      <alignment horizontal="center" vertical="center"/>
    </xf>
    <xf numFmtId="0" fontId="0" fillId="3" borderId="70" xfId="11" applyFont="1" applyFill="1" applyBorder="1" applyAlignment="1">
      <alignment horizontal="center" vertical="center"/>
    </xf>
    <xf numFmtId="176" fontId="0" fillId="3" borderId="31" xfId="11" applyNumberFormat="1" applyFont="1" applyFill="1" applyBorder="1" applyAlignment="1">
      <alignment horizontal="center" vertical="center"/>
    </xf>
    <xf numFmtId="0" fontId="241" fillId="5" borderId="33" xfId="11" applyFont="1" applyFill="1" applyBorder="1" applyAlignment="1">
      <alignment horizontal="centerContinuous" vertical="center"/>
    </xf>
    <xf numFmtId="176" fontId="113" fillId="3" borderId="33" xfId="11" quotePrefix="1" applyNumberFormat="1" applyFont="1" applyFill="1" applyBorder="1" applyAlignment="1">
      <alignment horizontal="centerContinuous" vertical="center" shrinkToFit="1"/>
    </xf>
    <xf numFmtId="176" fontId="113" fillId="3" borderId="33" xfId="11" applyNumberFormat="1" applyFont="1" applyFill="1" applyBorder="1" applyAlignment="1">
      <alignment horizontal="centerContinuous" vertical="center" shrinkToFit="1"/>
    </xf>
    <xf numFmtId="0" fontId="216" fillId="3" borderId="1" xfId="17" applyFont="1" applyFill="1" applyBorder="1" applyAlignment="1">
      <alignment horizontal="center" vertical="center"/>
    </xf>
    <xf numFmtId="177" fontId="216" fillId="3" borderId="1" xfId="17" applyNumberFormat="1" applyFont="1" applyFill="1" applyBorder="1" applyAlignment="1">
      <alignment horizontal="center" vertical="center"/>
    </xf>
    <xf numFmtId="176" fontId="216" fillId="3" borderId="1" xfId="17" applyNumberFormat="1" applyFont="1" applyFill="1" applyBorder="1" applyAlignment="1">
      <alignment horizontal="center" vertical="center"/>
    </xf>
    <xf numFmtId="0" fontId="216" fillId="3" borderId="0" xfId="11" applyFont="1" applyFill="1">
      <alignment vertical="center"/>
    </xf>
    <xf numFmtId="176" fontId="113" fillId="3" borderId="1" xfId="40" applyNumberFormat="1" applyFont="1" applyFill="1" applyBorder="1" applyAlignment="1">
      <alignment horizontal="center" vertical="center"/>
    </xf>
    <xf numFmtId="176" fontId="188" fillId="0" borderId="1" xfId="40" applyNumberFormat="1" applyFont="1" applyBorder="1" applyAlignment="1">
      <alignment horizontal="center" vertical="center"/>
    </xf>
    <xf numFmtId="0" fontId="256" fillId="0" borderId="0" xfId="0" applyFont="1">
      <alignment vertical="center"/>
    </xf>
    <xf numFmtId="176" fontId="0" fillId="3" borderId="1" xfId="92" applyNumberFormat="1" applyFont="1" applyFill="1" applyBorder="1" applyAlignment="1">
      <alignment horizontal="center" vertical="center" wrapText="1"/>
    </xf>
    <xf numFmtId="0" fontId="238" fillId="3" borderId="1" xfId="92" applyFont="1" applyFill="1" applyBorder="1" applyAlignment="1">
      <alignment horizontal="center" vertical="center"/>
    </xf>
    <xf numFmtId="177" fontId="238" fillId="3" borderId="1" xfId="92" applyNumberFormat="1" applyFont="1" applyFill="1" applyBorder="1" applyAlignment="1">
      <alignment horizontal="center" vertical="center"/>
    </xf>
    <xf numFmtId="176" fontId="143" fillId="3" borderId="1" xfId="92" applyNumberFormat="1" applyFont="1" applyFill="1" applyBorder="1" applyAlignment="1">
      <alignment horizontal="center" vertical="center"/>
    </xf>
    <xf numFmtId="0" fontId="216" fillId="3" borderId="28" xfId="11" applyFont="1" applyFill="1" applyBorder="1" applyAlignment="1">
      <alignment horizontal="center" vertical="center" wrapText="1"/>
    </xf>
    <xf numFmtId="186" fontId="160" fillId="3" borderId="28" xfId="11" applyNumberFormat="1" applyFont="1" applyFill="1" applyBorder="1" applyAlignment="1">
      <alignment horizontal="center" vertical="center"/>
    </xf>
    <xf numFmtId="0" fontId="230" fillId="3" borderId="28" xfId="11" applyFont="1" applyFill="1" applyBorder="1" applyAlignment="1">
      <alignment horizontal="center" vertical="center" wrapText="1"/>
    </xf>
    <xf numFmtId="0" fontId="257" fillId="3" borderId="63" xfId="11" applyFont="1" applyFill="1" applyBorder="1" applyAlignment="1">
      <alignment horizontal="center" vertical="center"/>
    </xf>
    <xf numFmtId="176" fontId="257" fillId="3" borderId="64" xfId="11" applyNumberFormat="1" applyFont="1" applyFill="1" applyBorder="1" applyAlignment="1">
      <alignment horizontal="center" vertical="center"/>
    </xf>
    <xf numFmtId="0" fontId="221" fillId="3" borderId="1" xfId="11" applyFont="1" applyFill="1" applyBorder="1" applyAlignment="1">
      <alignment horizontal="center" vertical="center"/>
    </xf>
    <xf numFmtId="177" fontId="216" fillId="3" borderId="1" xfId="11" applyNumberFormat="1" applyFont="1" applyFill="1" applyBorder="1" applyAlignment="1">
      <alignment horizontal="center" vertical="center"/>
    </xf>
    <xf numFmtId="0" fontId="252" fillId="3" borderId="1" xfId="11" applyFont="1" applyFill="1" applyBorder="1" applyAlignment="1">
      <alignment horizontal="center" vertical="center" wrapText="1"/>
    </xf>
    <xf numFmtId="176" fontId="0" fillId="3" borderId="1" xfId="92" applyNumberFormat="1" applyFont="1" applyFill="1" applyBorder="1" applyAlignment="1">
      <alignment horizontal="center" vertical="center"/>
    </xf>
    <xf numFmtId="0" fontId="242" fillId="0" borderId="30" xfId="147" applyFill="1" applyBorder="1" applyAlignment="1">
      <alignment horizontal="left" vertical="center"/>
    </xf>
    <xf numFmtId="187" fontId="143" fillId="0" borderId="0" xfId="22" applyNumberFormat="1">
      <alignment vertical="center"/>
    </xf>
    <xf numFmtId="187" fontId="143" fillId="0" borderId="0" xfId="11" applyNumberFormat="1">
      <alignment vertical="center"/>
    </xf>
    <xf numFmtId="187" fontId="0" fillId="0" borderId="0" xfId="0" applyNumberFormat="1">
      <alignment vertical="center"/>
    </xf>
    <xf numFmtId="49" fontId="143" fillId="0" borderId="0" xfId="11" applyNumberFormat="1">
      <alignment vertical="center"/>
    </xf>
    <xf numFmtId="184" fontId="0" fillId="0" borderId="0" xfId="11" applyNumberFormat="1" applyFont="1">
      <alignment vertical="center"/>
    </xf>
    <xf numFmtId="184" fontId="269" fillId="0" borderId="0" xfId="11" applyNumberFormat="1" applyFont="1">
      <alignment vertical="center"/>
    </xf>
    <xf numFmtId="0" fontId="167" fillId="5" borderId="28" xfId="11" applyFont="1" applyFill="1" applyBorder="1" applyAlignment="1">
      <alignment horizontal="centerContinuous" vertical="center"/>
    </xf>
    <xf numFmtId="177" fontId="230" fillId="3" borderId="1" xfId="11" applyNumberFormat="1" applyFont="1" applyFill="1" applyBorder="1" applyAlignment="1">
      <alignment horizontal="center" vertical="center"/>
    </xf>
    <xf numFmtId="177" fontId="234" fillId="3" borderId="1" xfId="11" applyNumberFormat="1" applyFont="1" applyFill="1" applyBorder="1" applyAlignment="1">
      <alignment horizontal="center" vertical="center"/>
    </xf>
    <xf numFmtId="176" fontId="216" fillId="3" borderId="1" xfId="11" applyNumberFormat="1" applyFont="1" applyFill="1" applyBorder="1" applyAlignment="1">
      <alignment horizontal="center" vertical="center"/>
    </xf>
    <xf numFmtId="0" fontId="226" fillId="3" borderId="1" xfId="11" quotePrefix="1" applyFont="1" applyFill="1" applyBorder="1" applyAlignment="1">
      <alignment horizontal="center" vertical="center"/>
    </xf>
    <xf numFmtId="177" fontId="226" fillId="3" borderId="1" xfId="11" applyNumberFormat="1" applyFont="1" applyFill="1" applyBorder="1" applyAlignment="1">
      <alignment horizontal="center" vertical="center"/>
    </xf>
    <xf numFmtId="176" fontId="226" fillId="3" borderId="39" xfId="17" applyNumberFormat="1" applyFont="1" applyFill="1" applyBorder="1" applyAlignment="1">
      <alignment horizontal="center" vertical="center"/>
    </xf>
    <xf numFmtId="176" fontId="226" fillId="3" borderId="26" xfId="17" applyNumberFormat="1" applyFont="1" applyFill="1" applyBorder="1" applyAlignment="1">
      <alignment horizontal="center" vertical="center"/>
    </xf>
    <xf numFmtId="0" fontId="226" fillId="3" borderId="31" xfId="11" applyFont="1" applyFill="1" applyBorder="1" applyAlignment="1">
      <alignment horizontal="center" vertical="center"/>
    </xf>
    <xf numFmtId="0" fontId="226" fillId="3" borderId="28" xfId="11" applyFont="1" applyFill="1" applyBorder="1" applyAlignment="1">
      <alignment horizontal="center" vertical="center"/>
    </xf>
    <xf numFmtId="0" fontId="152" fillId="0" borderId="0" xfId="11" applyFont="1">
      <alignment vertical="center"/>
    </xf>
    <xf numFmtId="0" fontId="188" fillId="0" borderId="0" xfId="11" applyFont="1">
      <alignment vertical="center"/>
    </xf>
    <xf numFmtId="0" fontId="274" fillId="0" borderId="0" xfId="11" applyFont="1">
      <alignment vertical="center"/>
    </xf>
    <xf numFmtId="0" fontId="175" fillId="0" borderId="0" xfId="11" applyFont="1">
      <alignment vertical="center"/>
    </xf>
    <xf numFmtId="0" fontId="276" fillId="0" borderId="0" xfId="11" applyFont="1">
      <alignment vertical="center"/>
    </xf>
    <xf numFmtId="0" fontId="157" fillId="0" borderId="0" xfId="11" applyFont="1">
      <alignment vertical="center"/>
    </xf>
    <xf numFmtId="0" fontId="128" fillId="0" borderId="0" xfId="0" applyFont="1">
      <alignment vertical="center"/>
    </xf>
    <xf numFmtId="0" fontId="118" fillId="4" borderId="1" xfId="11" applyFont="1" applyFill="1" applyBorder="1" applyAlignment="1">
      <alignment horizontal="center" vertical="center" wrapText="1"/>
    </xf>
    <xf numFmtId="0" fontId="143" fillId="0" borderId="45" xfId="11" applyBorder="1">
      <alignment vertical="center"/>
    </xf>
    <xf numFmtId="0" fontId="143" fillId="0" borderId="45" xfId="11" applyBorder="1" applyAlignment="1">
      <alignment horizontal="center" vertical="center"/>
    </xf>
    <xf numFmtId="0" fontId="160" fillId="3" borderId="1" xfId="17" quotePrefix="1" applyFont="1" applyFill="1" applyBorder="1" applyAlignment="1">
      <alignment horizontal="center" vertical="center"/>
    </xf>
    <xf numFmtId="0" fontId="159" fillId="3" borderId="1" xfId="11" applyFont="1" applyFill="1" applyBorder="1" applyAlignment="1">
      <alignment horizontal="center" vertical="center"/>
    </xf>
    <xf numFmtId="0" fontId="226" fillId="3" borderId="63" xfId="11" quotePrefix="1" applyFont="1" applyFill="1" applyBorder="1" applyAlignment="1">
      <alignment horizontal="center" vertical="center"/>
    </xf>
    <xf numFmtId="0" fontId="201" fillId="3" borderId="63" xfId="11" applyFont="1" applyFill="1" applyBorder="1" applyAlignment="1">
      <alignment horizontal="center" vertical="center"/>
    </xf>
    <xf numFmtId="182" fontId="226" fillId="3" borderId="63" xfId="11" applyNumberFormat="1" applyFont="1" applyFill="1" applyBorder="1" applyAlignment="1">
      <alignment horizontal="center" vertical="center"/>
    </xf>
    <xf numFmtId="176" fontId="226" fillId="3" borderId="62" xfId="11" applyNumberFormat="1" applyFont="1" applyFill="1" applyBorder="1" applyAlignment="1">
      <alignment horizontal="center" vertical="center"/>
    </xf>
    <xf numFmtId="0" fontId="226" fillId="3" borderId="63" xfId="11" applyFont="1" applyFill="1" applyBorder="1" applyAlignment="1">
      <alignment horizontal="center" vertical="center"/>
    </xf>
    <xf numFmtId="177" fontId="0" fillId="3" borderId="70" xfId="11" applyNumberFormat="1" applyFont="1" applyFill="1" applyBorder="1" applyAlignment="1">
      <alignment horizontal="center" vertical="center"/>
    </xf>
    <xf numFmtId="0" fontId="97" fillId="0" borderId="0" xfId="17"/>
    <xf numFmtId="176" fontId="113" fillId="3" borderId="34" xfId="40" applyNumberFormat="1" applyFont="1" applyFill="1" applyBorder="1" applyAlignment="1">
      <alignment horizontal="center" vertical="center"/>
    </xf>
    <xf numFmtId="177" fontId="0" fillId="0" borderId="0" xfId="11" applyNumberFormat="1" applyFont="1">
      <alignment vertical="center"/>
    </xf>
    <xf numFmtId="0" fontId="221" fillId="3" borderId="54" xfId="16" quotePrefix="1" applyFont="1" applyFill="1" applyBorder="1" applyAlignment="1">
      <alignment horizontal="center" vertical="center"/>
    </xf>
    <xf numFmtId="177" fontId="221" fillId="3" borderId="1" xfId="17" applyNumberFormat="1" applyFont="1" applyFill="1" applyBorder="1" applyAlignment="1">
      <alignment horizontal="center" vertical="center" shrinkToFit="1"/>
    </xf>
    <xf numFmtId="176" fontId="221" fillId="3" borderId="1" xfId="17" applyNumberFormat="1" applyFont="1" applyFill="1" applyBorder="1" applyAlignment="1">
      <alignment horizontal="center" vertical="center" shrinkToFit="1"/>
    </xf>
    <xf numFmtId="176" fontId="221" fillId="3" borderId="28" xfId="11" applyNumberFormat="1" applyFont="1" applyFill="1" applyBorder="1" applyAlignment="1">
      <alignment horizontal="center" vertical="center" shrinkToFit="1"/>
    </xf>
    <xf numFmtId="0" fontId="221" fillId="3" borderId="9" xfId="11" applyFont="1" applyFill="1" applyBorder="1" applyAlignment="1">
      <alignment horizontal="center" vertical="center"/>
    </xf>
    <xf numFmtId="0" fontId="160" fillId="3" borderId="28" xfId="11" applyFont="1" applyFill="1" applyBorder="1" applyAlignment="1">
      <alignment horizontal="center" vertical="center" wrapText="1"/>
    </xf>
    <xf numFmtId="0" fontId="216" fillId="0" borderId="1" xfId="11" applyFont="1" applyBorder="1" applyAlignment="1">
      <alignment horizontal="center" vertical="center"/>
    </xf>
    <xf numFmtId="176" fontId="221" fillId="0" borderId="1" xfId="17" applyNumberFormat="1" applyFont="1" applyBorder="1" applyAlignment="1">
      <alignment horizontal="center" vertical="center"/>
    </xf>
    <xf numFmtId="176" fontId="221" fillId="0" borderId="28" xfId="17" applyNumberFormat="1" applyFont="1" applyBorder="1" applyAlignment="1">
      <alignment horizontal="center" vertical="center"/>
    </xf>
    <xf numFmtId="176" fontId="216" fillId="0" borderId="28" xfId="11" applyNumberFormat="1" applyFont="1" applyBorder="1" applyAlignment="1">
      <alignment horizontal="center" vertical="center"/>
    </xf>
    <xf numFmtId="0" fontId="169" fillId="0" borderId="0" xfId="11" applyFont="1" applyAlignment="1">
      <alignment horizontal="center" vertical="center"/>
    </xf>
    <xf numFmtId="0" fontId="185" fillId="0" borderId="0" xfId="11" applyFont="1" applyAlignment="1">
      <alignment horizontal="center" vertical="center" wrapText="1"/>
    </xf>
    <xf numFmtId="0" fontId="143" fillId="3" borderId="1" xfId="11" applyFill="1" applyBorder="1" applyAlignment="1">
      <alignment horizontal="center" vertical="center"/>
    </xf>
    <xf numFmtId="176" fontId="143" fillId="3" borderId="1" xfId="11" applyNumberFormat="1" applyFill="1" applyBorder="1" applyAlignment="1">
      <alignment horizontal="center" vertical="center"/>
    </xf>
    <xf numFmtId="177" fontId="143" fillId="3" borderId="1" xfId="11" applyNumberFormat="1" applyFill="1" applyBorder="1" applyAlignment="1">
      <alignment horizontal="center" vertical="center"/>
    </xf>
    <xf numFmtId="0" fontId="143" fillId="3" borderId="70" xfId="11" applyFill="1" applyBorder="1" applyAlignment="1">
      <alignment horizontal="center" vertical="center"/>
    </xf>
    <xf numFmtId="177" fontId="143" fillId="3" borderId="70" xfId="11" applyNumberFormat="1" applyFill="1" applyBorder="1" applyAlignment="1">
      <alignment horizontal="center" vertical="center"/>
    </xf>
    <xf numFmtId="176" fontId="143" fillId="3" borderId="70" xfId="11" applyNumberFormat="1" applyFill="1" applyBorder="1" applyAlignment="1">
      <alignment horizontal="center" vertical="center"/>
    </xf>
    <xf numFmtId="176" fontId="143" fillId="3" borderId="71" xfId="11" applyNumberFormat="1" applyFill="1" applyBorder="1" applyAlignment="1">
      <alignment horizontal="center" vertical="center"/>
    </xf>
    <xf numFmtId="176" fontId="143" fillId="3" borderId="72" xfId="11" applyNumberFormat="1" applyFill="1" applyBorder="1" applyAlignment="1">
      <alignment horizontal="center" vertical="center"/>
    </xf>
    <xf numFmtId="0" fontId="169" fillId="0" borderId="30" xfId="11" applyFont="1" applyBorder="1" applyAlignment="1">
      <alignment horizontal="center" vertical="center"/>
    </xf>
    <xf numFmtId="0" fontId="172" fillId="0" borderId="30" xfId="11" applyFont="1" applyBorder="1" applyAlignment="1">
      <alignment horizontal="left" vertical="center"/>
    </xf>
    <xf numFmtId="176" fontId="160" fillId="3" borderId="1" xfId="40" applyNumberFormat="1" applyFont="1" applyFill="1" applyBorder="1" applyAlignment="1">
      <alignment horizontal="center" vertical="center"/>
    </xf>
    <xf numFmtId="0" fontId="159" fillId="0" borderId="28" xfId="11" applyFont="1" applyBorder="1" applyAlignment="1">
      <alignment horizontal="center" vertical="center"/>
    </xf>
    <xf numFmtId="0" fontId="113" fillId="0" borderId="1" xfId="146" applyFont="1" applyBorder="1" applyAlignment="1">
      <alignment horizontal="center" vertical="center" wrapText="1"/>
    </xf>
    <xf numFmtId="0" fontId="113" fillId="0" borderId="1" xfId="146" applyFont="1" applyBorder="1" applyAlignment="1">
      <alignment horizontal="center" vertical="center"/>
    </xf>
    <xf numFmtId="0" fontId="113" fillId="0" borderId="39" xfId="40" applyFont="1" applyBorder="1" applyAlignment="1">
      <alignment horizontal="center" vertical="center" shrinkToFit="1"/>
    </xf>
    <xf numFmtId="0" fontId="113" fillId="0" borderId="34" xfId="146" applyFont="1" applyBorder="1" applyAlignment="1">
      <alignment horizontal="center" vertical="center" wrapText="1"/>
    </xf>
    <xf numFmtId="0" fontId="0" fillId="0" borderId="1" xfId="11" quotePrefix="1" applyFont="1" applyBorder="1" applyAlignment="1">
      <alignment horizontal="center" vertical="center"/>
    </xf>
    <xf numFmtId="0" fontId="126" fillId="0" borderId="1" xfId="17" quotePrefix="1" applyFont="1" applyBorder="1" applyAlignment="1">
      <alignment horizontal="center" vertical="center"/>
    </xf>
    <xf numFmtId="179" fontId="126" fillId="0" borderId="1" xfId="17" applyNumberFormat="1" applyFont="1" applyBorder="1" applyAlignment="1">
      <alignment horizontal="center" vertical="center"/>
    </xf>
    <xf numFmtId="0" fontId="126" fillId="0" borderId="1" xfId="17" applyFont="1" applyBorder="1" applyAlignment="1">
      <alignment horizontal="center" vertical="center"/>
    </xf>
    <xf numFmtId="176" fontId="126" fillId="0" borderId="1" xfId="17" applyNumberFormat="1" applyFont="1" applyBorder="1" applyAlignment="1">
      <alignment horizontal="center" vertical="center"/>
    </xf>
    <xf numFmtId="176" fontId="243" fillId="3" borderId="1" xfId="11" applyNumberFormat="1" applyFont="1" applyFill="1" applyBorder="1" applyAlignment="1">
      <alignment horizontal="center" vertical="center" wrapText="1" shrinkToFit="1"/>
    </xf>
    <xf numFmtId="176" fontId="243" fillId="3" borderId="1" xfId="11" applyNumberFormat="1" applyFont="1" applyFill="1" applyBorder="1" applyAlignment="1">
      <alignment horizontal="center" vertical="center"/>
    </xf>
    <xf numFmtId="176" fontId="243" fillId="0" borderId="1" xfId="11" applyNumberFormat="1" applyFont="1" applyBorder="1" applyAlignment="1">
      <alignment horizontal="center" vertical="center"/>
    </xf>
    <xf numFmtId="176" fontId="238" fillId="3" borderId="1" xfId="92" applyNumberFormat="1" applyFont="1" applyFill="1" applyBorder="1" applyAlignment="1">
      <alignment horizontal="center" vertical="center"/>
    </xf>
    <xf numFmtId="0" fontId="177" fillId="0" borderId="0" xfId="0" applyFont="1">
      <alignment vertical="center"/>
    </xf>
    <xf numFmtId="0" fontId="143" fillId="4" borderId="0" xfId="11" applyFill="1">
      <alignment vertical="center"/>
    </xf>
    <xf numFmtId="0" fontId="151" fillId="4" borderId="45" xfId="11" applyFont="1" applyFill="1" applyBorder="1">
      <alignment vertical="center"/>
    </xf>
    <xf numFmtId="0" fontId="155" fillId="4" borderId="0" xfId="11" applyFont="1" applyFill="1" applyAlignment="1">
      <alignment horizontal="left" vertical="center"/>
    </xf>
    <xf numFmtId="0" fontId="195" fillId="4" borderId="0" xfId="11" applyFont="1" applyFill="1" applyAlignment="1">
      <alignment horizontal="left" vertical="center" wrapText="1"/>
    </xf>
    <xf numFmtId="177" fontId="251" fillId="0" borderId="0" xfId="11" applyNumberFormat="1" applyFont="1">
      <alignment vertical="center"/>
    </xf>
    <xf numFmtId="0" fontId="151" fillId="4" borderId="0" xfId="11" applyFont="1" applyFill="1" applyAlignment="1">
      <alignment horizontal="left" vertical="center"/>
    </xf>
    <xf numFmtId="0" fontId="144" fillId="4" borderId="0" xfId="11" applyFont="1" applyFill="1" applyAlignment="1">
      <alignment horizontal="center" vertical="center"/>
    </xf>
    <xf numFmtId="0" fontId="222" fillId="4" borderId="0" xfId="11" applyFont="1" applyFill="1" applyAlignment="1">
      <alignment horizontal="left" vertical="center"/>
    </xf>
    <xf numFmtId="0" fontId="177" fillId="4" borderId="0" xfId="11" applyFont="1" applyFill="1" applyAlignment="1">
      <alignment horizontal="center" vertical="center" wrapText="1"/>
    </xf>
    <xf numFmtId="0" fontId="144" fillId="4" borderId="0" xfId="11" applyFont="1" applyFill="1" applyAlignment="1">
      <alignment horizontal="center" vertical="center" wrapText="1"/>
    </xf>
    <xf numFmtId="0" fontId="167" fillId="4" borderId="0" xfId="11" applyFont="1" applyFill="1" applyAlignment="1">
      <alignment horizontal="left" vertical="center"/>
    </xf>
    <xf numFmtId="0" fontId="241" fillId="4" borderId="0" xfId="11" applyFont="1" applyFill="1" applyAlignment="1">
      <alignment horizontal="center" vertical="center"/>
    </xf>
    <xf numFmtId="0" fontId="241" fillId="4" borderId="0" xfId="11" applyFont="1" applyFill="1" applyAlignment="1">
      <alignment horizontal="center" vertical="center" wrapText="1"/>
    </xf>
    <xf numFmtId="176" fontId="113" fillId="0" borderId="1" xfId="17" applyNumberFormat="1" applyFont="1" applyBorder="1" applyAlignment="1">
      <alignment horizontal="center" vertical="center"/>
    </xf>
    <xf numFmtId="176" fontId="113" fillId="0" borderId="28" xfId="11" quotePrefix="1" applyNumberFormat="1" applyFont="1" applyBorder="1" applyAlignment="1">
      <alignment horizontal="centerContinuous" vertical="center" shrinkToFit="1"/>
    </xf>
    <xf numFmtId="176" fontId="113" fillId="0" borderId="31" xfId="11" quotePrefix="1" applyNumberFormat="1" applyFont="1" applyBorder="1" applyAlignment="1">
      <alignment horizontal="centerContinuous" vertical="center" shrinkToFit="1"/>
    </xf>
    <xf numFmtId="176" fontId="259" fillId="0" borderId="31" xfId="11" quotePrefix="1" applyNumberFormat="1" applyFont="1" applyBorder="1" applyAlignment="1">
      <alignment horizontal="centerContinuous" vertical="center" shrinkToFit="1"/>
    </xf>
    <xf numFmtId="176" fontId="113" fillId="0" borderId="33" xfId="11" quotePrefix="1" applyNumberFormat="1" applyFont="1" applyBorder="1" applyAlignment="1">
      <alignment horizontal="centerContinuous" vertical="center" shrinkToFit="1"/>
    </xf>
    <xf numFmtId="0" fontId="113" fillId="0" borderId="1" xfId="11" applyFont="1" applyBorder="1" applyAlignment="1">
      <alignment horizontal="center" vertical="center"/>
    </xf>
    <xf numFmtId="0" fontId="157" fillId="4" borderId="0" xfId="11" applyFont="1" applyFill="1" applyAlignment="1">
      <alignment horizontal="center" vertical="center" wrapText="1"/>
    </xf>
    <xf numFmtId="0" fontId="113" fillId="0" borderId="1" xfId="11" quotePrefix="1" applyFont="1" applyBorder="1" applyAlignment="1">
      <alignment horizontal="center" vertical="center" wrapText="1" shrinkToFit="1"/>
    </xf>
    <xf numFmtId="185" fontId="113" fillId="0" borderId="1" xfId="11" quotePrefix="1" applyNumberFormat="1" applyFont="1" applyBorder="1" applyAlignment="1">
      <alignment horizontal="center" vertical="center" shrinkToFit="1"/>
    </xf>
    <xf numFmtId="0" fontId="167" fillId="4" borderId="0" xfId="11" applyFont="1" applyFill="1" applyAlignment="1">
      <alignment horizontal="center" vertical="center"/>
    </xf>
    <xf numFmtId="0" fontId="194" fillId="4" borderId="0" xfId="11" applyFont="1" applyFill="1" applyAlignment="1">
      <alignment horizontal="left" vertical="center" wrapText="1"/>
    </xf>
    <xf numFmtId="181" fontId="113" fillId="0" borderId="28" xfId="11" applyNumberFormat="1" applyFont="1" applyBorder="1" applyAlignment="1">
      <alignment horizontal="center" vertical="center" wrapText="1" shrinkToFit="1"/>
    </xf>
    <xf numFmtId="187" fontId="173" fillId="0" borderId="0" xfId="0" applyNumberFormat="1" applyFont="1">
      <alignment vertical="center"/>
    </xf>
    <xf numFmtId="187" fontId="177" fillId="0" borderId="0" xfId="0" applyNumberFormat="1" applyFont="1">
      <alignment vertical="center"/>
    </xf>
    <xf numFmtId="0" fontId="169" fillId="0" borderId="30" xfId="22" applyFont="1" applyBorder="1" applyAlignment="1">
      <alignment horizontal="center" vertical="center"/>
    </xf>
    <xf numFmtId="0" fontId="174" fillId="0" borderId="30" xfId="22" applyFont="1" applyBorder="1" applyAlignment="1">
      <alignment horizontal="center" vertical="center" wrapText="1"/>
    </xf>
    <xf numFmtId="0" fontId="113" fillId="0" borderId="28" xfId="22" applyFont="1" applyBorder="1" applyAlignment="1">
      <alignment horizontal="center" vertical="center" wrapText="1"/>
    </xf>
    <xf numFmtId="176" fontId="113" fillId="0" borderId="1" xfId="16" quotePrefix="1" applyNumberFormat="1" applyFont="1" applyBorder="1" applyAlignment="1">
      <alignment horizontal="center" vertical="center" shrinkToFit="1"/>
    </xf>
    <xf numFmtId="176" fontId="113" fillId="0" borderId="1" xfId="16" quotePrefix="1" applyNumberFormat="1" applyFont="1" applyBorder="1" applyAlignment="1">
      <alignment horizontal="center" vertical="center"/>
    </xf>
    <xf numFmtId="176" fontId="113" fillId="0" borderId="1" xfId="22" applyNumberFormat="1" applyFont="1" applyBorder="1" applyAlignment="1">
      <alignment horizontal="center" vertical="center"/>
    </xf>
    <xf numFmtId="0" fontId="144" fillId="0" borderId="0" xfId="22" applyFont="1" applyAlignment="1">
      <alignment horizontal="center" vertical="center"/>
    </xf>
    <xf numFmtId="176" fontId="113" fillId="0" borderId="28" xfId="16" applyNumberFormat="1" applyFont="1" applyBorder="1" applyAlignment="1">
      <alignment horizontal="center" vertical="center" shrinkToFit="1"/>
    </xf>
    <xf numFmtId="0" fontId="113" fillId="0" borderId="1" xfId="22" applyFont="1" applyBorder="1" applyAlignment="1">
      <alignment horizontal="center" vertical="center" shrinkToFit="1"/>
    </xf>
    <xf numFmtId="0" fontId="113" fillId="0" borderId="1" xfId="22" applyFont="1" applyBorder="1" applyAlignment="1">
      <alignment horizontal="center" vertical="center" wrapText="1"/>
    </xf>
    <xf numFmtId="183" fontId="113" fillId="0" borderId="1" xfId="22" applyNumberFormat="1" applyFont="1" applyBorder="1" applyAlignment="1">
      <alignment horizontal="center" vertical="center" wrapText="1"/>
    </xf>
    <xf numFmtId="176" fontId="113" fillId="0" borderId="28" xfId="16" applyNumberFormat="1" applyFont="1" applyBorder="1" applyAlignment="1">
      <alignment horizontal="center" vertical="center"/>
    </xf>
    <xf numFmtId="0" fontId="167" fillId="0" borderId="0" xfId="22" applyFont="1" applyAlignment="1">
      <alignment horizontal="left" vertical="center"/>
    </xf>
    <xf numFmtId="0" fontId="171" fillId="4" borderId="0" xfId="11" applyFont="1" applyFill="1">
      <alignment vertical="center"/>
    </xf>
    <xf numFmtId="176" fontId="188" fillId="0" borderId="28" xfId="40" applyNumberFormat="1" applyFont="1" applyBorder="1" applyAlignment="1">
      <alignment horizontal="center" vertical="center" wrapText="1"/>
    </xf>
    <xf numFmtId="176" fontId="113" fillId="0" borderId="28" xfId="40" applyNumberFormat="1" applyFont="1" applyBorder="1" applyAlignment="1">
      <alignment horizontal="center" vertical="center"/>
    </xf>
    <xf numFmtId="176" fontId="113" fillId="0" borderId="34" xfId="40" applyNumberFormat="1" applyFont="1" applyBorder="1" applyAlignment="1">
      <alignment horizontal="center" vertical="center"/>
    </xf>
    <xf numFmtId="176" fontId="188" fillId="0" borderId="34" xfId="40" applyNumberFormat="1" applyFont="1" applyBorder="1" applyAlignment="1">
      <alignment horizontal="center" vertical="center" wrapText="1"/>
    </xf>
    <xf numFmtId="176" fontId="250" fillId="0" borderId="1" xfId="40" applyNumberFormat="1" applyFont="1" applyBorder="1" applyAlignment="1">
      <alignment horizontal="center" vertical="center" wrapText="1"/>
    </xf>
    <xf numFmtId="0" fontId="167" fillId="0" borderId="0" xfId="11" applyFont="1" applyAlignment="1">
      <alignment horizontal="left" vertical="center" wrapText="1"/>
    </xf>
    <xf numFmtId="0" fontId="175" fillId="0" borderId="1" xfId="11" applyFont="1" applyBorder="1" applyAlignment="1">
      <alignment horizontal="center" vertical="center"/>
    </xf>
    <xf numFmtId="0" fontId="143" fillId="0" borderId="1" xfId="11" applyBorder="1" applyAlignment="1">
      <alignment horizontal="center" vertical="center"/>
    </xf>
    <xf numFmtId="0" fontId="168" fillId="0" borderId="30" xfId="11" applyFont="1" applyBorder="1" applyAlignment="1">
      <alignment horizontal="center" vertical="center"/>
    </xf>
    <xf numFmtId="0" fontId="211" fillId="0" borderId="30" xfId="11" applyFont="1" applyBorder="1" applyAlignment="1">
      <alignment horizontal="left" vertical="center" wrapText="1"/>
    </xf>
    <xf numFmtId="176" fontId="216" fillId="3" borderId="1" xfId="40" applyNumberFormat="1" applyFont="1" applyFill="1" applyBorder="1" applyAlignment="1">
      <alignment horizontal="center" vertical="center"/>
    </xf>
    <xf numFmtId="0" fontId="197" fillId="0" borderId="0" xfId="11" applyFont="1" applyAlignment="1">
      <alignment horizontal="center" vertical="center"/>
    </xf>
    <xf numFmtId="0" fontId="217" fillId="0" borderId="0" xfId="11" applyFont="1" applyAlignment="1">
      <alignment horizontal="left" vertical="center" wrapText="1"/>
    </xf>
    <xf numFmtId="176" fontId="221" fillId="3" borderId="0" xfId="11" applyNumberFormat="1" applyFont="1" applyFill="1" applyAlignment="1">
      <alignment horizontal="center" vertical="center" shrinkToFit="1"/>
    </xf>
    <xf numFmtId="0" fontId="198" fillId="0" borderId="0" xfId="11" applyFont="1" applyAlignment="1">
      <alignment horizontal="center" vertical="center" wrapText="1"/>
    </xf>
    <xf numFmtId="0" fontId="215" fillId="0" borderId="1" xfId="11" applyFont="1" applyBorder="1">
      <alignment vertical="center"/>
    </xf>
    <xf numFmtId="0" fontId="225" fillId="0" borderId="1" xfId="17" applyFont="1" applyBorder="1" applyAlignment="1">
      <alignment horizontal="center" vertical="center"/>
    </xf>
    <xf numFmtId="0" fontId="215" fillId="0" borderId="1" xfId="17" applyFont="1" applyBorder="1" applyAlignment="1">
      <alignment horizontal="center" vertical="center"/>
    </xf>
    <xf numFmtId="176" fontId="225" fillId="0" borderId="1" xfId="17" applyNumberFormat="1" applyFont="1" applyBorder="1" applyAlignment="1">
      <alignment horizontal="center" vertical="center"/>
    </xf>
    <xf numFmtId="0" fontId="215" fillId="0" borderId="1" xfId="11" applyFont="1" applyBorder="1" applyAlignment="1">
      <alignment horizontal="center" vertical="center"/>
    </xf>
    <xf numFmtId="0" fontId="221" fillId="0" borderId="1" xfId="17" applyFont="1" applyBorder="1" applyAlignment="1">
      <alignment horizontal="center" vertical="center"/>
    </xf>
    <xf numFmtId="0" fontId="226" fillId="0" borderId="1" xfId="11" applyFont="1" applyBorder="1" applyAlignment="1">
      <alignment horizontal="center" vertical="center"/>
    </xf>
    <xf numFmtId="0" fontId="201" fillId="0" borderId="1" xfId="17" applyFont="1" applyBorder="1" applyAlignment="1">
      <alignment horizontal="center" vertical="center"/>
    </xf>
    <xf numFmtId="176" fontId="201" fillId="0" borderId="1" xfId="17" applyNumberFormat="1" applyFont="1" applyBorder="1" applyAlignment="1">
      <alignment horizontal="center" vertical="center"/>
    </xf>
    <xf numFmtId="176" fontId="201" fillId="0" borderId="28" xfId="17" applyNumberFormat="1" applyFont="1" applyBorder="1" applyAlignment="1">
      <alignment horizontal="center" vertical="center"/>
    </xf>
    <xf numFmtId="176" fontId="226" fillId="0" borderId="28" xfId="11" applyNumberFormat="1" applyFont="1" applyBorder="1" applyAlignment="1">
      <alignment horizontal="center" vertical="center"/>
    </xf>
    <xf numFmtId="0" fontId="224" fillId="0" borderId="35" xfId="11" applyFont="1" applyBorder="1" applyAlignment="1">
      <alignment horizontal="left" vertical="top" wrapText="1"/>
    </xf>
    <xf numFmtId="0" fontId="224" fillId="0" borderId="36" xfId="11" applyFont="1" applyBorder="1" applyAlignment="1">
      <alignment horizontal="left" vertical="top" wrapText="1"/>
    </xf>
    <xf numFmtId="182" fontId="230" fillId="3" borderId="0" xfId="11" applyNumberFormat="1" applyFont="1" applyFill="1" applyAlignment="1">
      <alignment horizontal="center" vertical="center"/>
    </xf>
    <xf numFmtId="0" fontId="217" fillId="0" borderId="0" xfId="11" applyFont="1" applyAlignment="1">
      <alignment horizontal="center" vertical="center"/>
    </xf>
    <xf numFmtId="0" fontId="217" fillId="0" borderId="0" xfId="11" applyFont="1" applyAlignment="1">
      <alignment horizontal="center" vertical="center" wrapText="1"/>
    </xf>
    <xf numFmtId="176" fontId="162" fillId="3" borderId="1" xfId="40" applyNumberFormat="1" applyFont="1" applyFill="1" applyBorder="1" applyAlignment="1">
      <alignment horizontal="center" vertical="center"/>
    </xf>
    <xf numFmtId="176" fontId="216" fillId="3" borderId="0" xfId="40" applyNumberFormat="1" applyFont="1" applyFill="1" applyAlignment="1">
      <alignment horizontal="center" vertical="center"/>
    </xf>
    <xf numFmtId="0" fontId="223" fillId="0" borderId="0" xfId="11" applyFont="1" applyAlignment="1">
      <alignment horizontal="left" vertical="center" wrapText="1"/>
    </xf>
    <xf numFmtId="0" fontId="223" fillId="0" borderId="0" xfId="11" applyFont="1" applyAlignment="1">
      <alignment horizontal="center" vertical="center" wrapText="1"/>
    </xf>
    <xf numFmtId="182" fontId="234" fillId="3" borderId="0" xfId="11" applyNumberFormat="1" applyFont="1" applyFill="1" applyAlignment="1">
      <alignment horizontal="center" vertical="center"/>
    </xf>
    <xf numFmtId="176" fontId="289" fillId="0" borderId="1" xfId="40" applyNumberFormat="1" applyFont="1" applyBorder="1" applyAlignment="1">
      <alignment horizontal="center" vertical="center"/>
    </xf>
    <xf numFmtId="176" fontId="113" fillId="3" borderId="1" xfId="11" applyNumberFormat="1" applyFont="1" applyFill="1" applyBorder="1" applyAlignment="1">
      <alignment horizontal="center" vertical="center"/>
    </xf>
    <xf numFmtId="176" fontId="113" fillId="3" borderId="1" xfId="17" applyNumberFormat="1" applyFont="1" applyFill="1" applyBorder="1" applyAlignment="1">
      <alignment horizontal="center" vertical="center"/>
    </xf>
    <xf numFmtId="185" fontId="113" fillId="3" borderId="28" xfId="40" applyNumberFormat="1" applyFont="1" applyFill="1" applyBorder="1" applyAlignment="1">
      <alignment horizontal="center" vertical="center"/>
    </xf>
    <xf numFmtId="185" fontId="113" fillId="3" borderId="28" xfId="40" quotePrefix="1" applyNumberFormat="1" applyFont="1" applyFill="1" applyBorder="1" applyAlignment="1">
      <alignment horizontal="center" vertical="center"/>
    </xf>
    <xf numFmtId="176" fontId="113" fillId="3" borderId="28" xfId="11" applyNumberFormat="1" applyFont="1" applyFill="1" applyBorder="1" applyAlignment="1">
      <alignment horizontal="centerContinuous" vertical="center" wrapText="1"/>
    </xf>
    <xf numFmtId="176" fontId="113" fillId="3" borderId="33" xfId="11" applyNumberFormat="1" applyFont="1" applyFill="1" applyBorder="1" applyAlignment="1">
      <alignment horizontal="centerContinuous" vertical="center" wrapText="1"/>
    </xf>
    <xf numFmtId="176" fontId="113" fillId="3" borderId="31" xfId="11" applyNumberFormat="1" applyFont="1" applyFill="1" applyBorder="1" applyAlignment="1">
      <alignment horizontal="centerContinuous" vertical="center" wrapText="1"/>
    </xf>
    <xf numFmtId="0" fontId="171" fillId="0" borderId="0" xfId="11" applyFont="1" applyAlignment="1">
      <alignment horizontal="center" vertical="center"/>
    </xf>
    <xf numFmtId="177" fontId="126" fillId="0" borderId="1" xfId="11" quotePrefix="1" applyNumberFormat="1" applyFont="1" applyBorder="1" applyAlignment="1">
      <alignment horizontal="center" vertical="center"/>
    </xf>
    <xf numFmtId="176" fontId="126" fillId="0" borderId="1" xfId="40" quotePrefix="1" applyNumberFormat="1" applyFont="1" applyBorder="1" applyAlignment="1">
      <alignment horizontal="center" vertical="center"/>
    </xf>
    <xf numFmtId="0" fontId="126" fillId="0" borderId="1" xfId="40" applyFont="1" applyBorder="1" applyAlignment="1">
      <alignment horizontal="center" vertical="center" shrinkToFit="1"/>
    </xf>
    <xf numFmtId="0" fontId="206" fillId="0" borderId="0" xfId="11" applyFont="1" applyAlignment="1">
      <alignment horizontal="center" vertical="center" wrapText="1"/>
    </xf>
    <xf numFmtId="0" fontId="157" fillId="0" borderId="0" xfId="11" applyFont="1" applyAlignment="1">
      <alignment horizontal="center" vertical="center" wrapText="1"/>
    </xf>
    <xf numFmtId="0" fontId="157" fillId="0" borderId="39" xfId="11" applyFont="1" applyBorder="1" applyAlignment="1">
      <alignment horizontal="center" vertical="center" wrapText="1"/>
    </xf>
    <xf numFmtId="176" fontId="126" fillId="3" borderId="1" xfId="40" quotePrefix="1" applyNumberFormat="1" applyFont="1" applyFill="1" applyBorder="1" applyAlignment="1">
      <alignment horizontal="center" vertical="center"/>
    </xf>
    <xf numFmtId="0" fontId="213" fillId="5" borderId="1" xfId="11" applyFont="1" applyFill="1" applyBorder="1" applyAlignment="1">
      <alignment horizontal="center" vertical="center"/>
    </xf>
    <xf numFmtId="0" fontId="213" fillId="5" borderId="26" xfId="11" applyFont="1" applyFill="1" applyBorder="1" applyAlignment="1">
      <alignment horizontal="center" vertical="center"/>
    </xf>
    <xf numFmtId="176" fontId="113" fillId="0" borderId="31" xfId="40" applyNumberFormat="1" applyFont="1" applyBorder="1" applyAlignment="1">
      <alignment horizontal="center" vertical="center"/>
    </xf>
    <xf numFmtId="0" fontId="144" fillId="0" borderId="45" xfId="11" applyFont="1" applyBorder="1" applyAlignment="1">
      <alignment horizontal="center" vertical="center" wrapText="1"/>
    </xf>
    <xf numFmtId="0" fontId="177" fillId="5" borderId="1" xfId="11" applyFont="1" applyFill="1" applyBorder="1" applyAlignment="1">
      <alignment horizontal="center" vertical="center"/>
    </xf>
    <xf numFmtId="0" fontId="177" fillId="5" borderId="28" xfId="11" applyFont="1" applyFill="1" applyBorder="1" applyAlignment="1">
      <alignment horizontal="center" vertical="center"/>
    </xf>
    <xf numFmtId="0" fontId="177" fillId="5" borderId="31" xfId="11" applyFont="1" applyFill="1" applyBorder="1" applyAlignment="1">
      <alignment horizontal="center" vertical="center"/>
    </xf>
    <xf numFmtId="0" fontId="171" fillId="0" borderId="45" xfId="11" applyFont="1" applyBorder="1" applyAlignment="1">
      <alignment horizontal="left" vertical="center"/>
    </xf>
    <xf numFmtId="176" fontId="159" fillId="3" borderId="28" xfId="11" applyNumberFormat="1" applyFont="1" applyFill="1" applyBorder="1" applyAlignment="1">
      <alignment horizontal="center" vertical="center"/>
    </xf>
    <xf numFmtId="0" fontId="177" fillId="5" borderId="48" xfId="11" applyFont="1" applyFill="1" applyBorder="1" applyAlignment="1">
      <alignment horizontal="center" vertical="center"/>
    </xf>
    <xf numFmtId="0" fontId="171" fillId="4" borderId="0" xfId="11" applyFont="1" applyFill="1" applyAlignment="1">
      <alignment horizontal="left" vertical="center"/>
    </xf>
    <xf numFmtId="0" fontId="171" fillId="0" borderId="0" xfId="11" applyFont="1" applyAlignment="1">
      <alignment horizontal="left" vertical="center"/>
    </xf>
    <xf numFmtId="0" fontId="177" fillId="5" borderId="26" xfId="11" applyFont="1" applyFill="1" applyBorder="1" applyAlignment="1">
      <alignment horizontal="center" vertical="center"/>
    </xf>
    <xf numFmtId="0" fontId="177" fillId="5" borderId="54" xfId="11" applyFont="1" applyFill="1" applyBorder="1" applyAlignment="1">
      <alignment horizontal="center" vertical="center"/>
    </xf>
    <xf numFmtId="176" fontId="143" fillId="3" borderId="28" xfId="11" applyNumberFormat="1" applyFill="1" applyBorder="1" applyAlignment="1">
      <alignment horizontal="center" vertical="center"/>
    </xf>
    <xf numFmtId="176" fontId="143" fillId="3" borderId="31" xfId="11" applyNumberFormat="1" applyFill="1" applyBorder="1" applyAlignment="1">
      <alignment horizontal="center" vertical="center"/>
    </xf>
    <xf numFmtId="0" fontId="241" fillId="5" borderId="28" xfId="11" applyFont="1" applyFill="1" applyBorder="1" applyAlignment="1">
      <alignment horizontal="center" vertical="center"/>
    </xf>
    <xf numFmtId="0" fontId="177" fillId="5" borderId="1" xfId="22" applyFont="1" applyFill="1" applyBorder="1" applyAlignment="1">
      <alignment horizontal="center" vertical="center"/>
    </xf>
    <xf numFmtId="0" fontId="144" fillId="0" borderId="0" xfId="22" applyFont="1" applyAlignment="1">
      <alignment horizontal="center" vertical="center" wrapText="1"/>
    </xf>
    <xf numFmtId="0" fontId="174" fillId="0" borderId="30" xfId="11" applyFont="1" applyBorder="1" applyAlignment="1">
      <alignment horizontal="center" vertical="center" wrapText="1"/>
    </xf>
    <xf numFmtId="176" fontId="188" fillId="3" borderId="1" xfId="11" quotePrefix="1" applyNumberFormat="1" applyFont="1" applyFill="1" applyBorder="1" applyAlignment="1">
      <alignment horizontal="center" vertical="center" wrapText="1" shrinkToFit="1"/>
    </xf>
    <xf numFmtId="0" fontId="188" fillId="3" borderId="1" xfId="11" applyFont="1" applyFill="1" applyBorder="1" applyAlignment="1">
      <alignment horizontal="center" vertical="center" wrapText="1"/>
    </xf>
    <xf numFmtId="177" fontId="188" fillId="3" borderId="1" xfId="11" applyNumberFormat="1" applyFont="1" applyFill="1" applyBorder="1" applyAlignment="1">
      <alignment horizontal="center" vertical="center" wrapText="1"/>
    </xf>
    <xf numFmtId="176" fontId="152" fillId="3" borderId="1" xfId="11" applyNumberFormat="1" applyFont="1" applyFill="1" applyBorder="1" applyAlignment="1">
      <alignment horizontal="center" vertical="center" wrapText="1"/>
    </xf>
    <xf numFmtId="176" fontId="188" fillId="3" borderId="1" xfId="11" applyNumberFormat="1" applyFont="1" applyFill="1" applyBorder="1" applyAlignment="1">
      <alignment horizontal="center" vertical="center"/>
    </xf>
    <xf numFmtId="0" fontId="188" fillId="3" borderId="1" xfId="11" applyFont="1" applyFill="1" applyBorder="1" applyAlignment="1">
      <alignment horizontal="center" vertical="center"/>
    </xf>
    <xf numFmtId="0" fontId="177" fillId="5" borderId="69" xfId="11" applyFont="1" applyFill="1" applyBorder="1" applyAlignment="1">
      <alignment horizontal="center" vertical="center"/>
    </xf>
    <xf numFmtId="0" fontId="143" fillId="0" borderId="9" xfId="11" applyBorder="1" applyAlignment="1">
      <alignment horizontal="center" vertical="center"/>
    </xf>
    <xf numFmtId="0" fontId="167" fillId="0" borderId="0" xfId="11" applyFont="1" applyAlignment="1">
      <alignment horizontal="center" vertical="center" wrapText="1"/>
    </xf>
    <xf numFmtId="176" fontId="126" fillId="0" borderId="1" xfId="11" quotePrefix="1" applyNumberFormat="1" applyFont="1" applyBorder="1" applyAlignment="1">
      <alignment horizontal="center" vertical="center"/>
    </xf>
    <xf numFmtId="176" fontId="126" fillId="0" borderId="31" xfId="11" applyNumberFormat="1" applyFont="1" applyBorder="1" applyAlignment="1">
      <alignment horizontal="center" vertical="center"/>
    </xf>
    <xf numFmtId="176" fontId="126" fillId="0" borderId="28" xfId="11" quotePrefix="1" applyNumberFormat="1" applyFont="1" applyBorder="1" applyAlignment="1">
      <alignment horizontal="center" vertical="center"/>
    </xf>
    <xf numFmtId="0" fontId="126" fillId="0" borderId="28" xfId="11" quotePrefix="1" applyFont="1" applyBorder="1" applyAlignment="1">
      <alignment horizontal="center" vertical="center"/>
    </xf>
    <xf numFmtId="177" fontId="143" fillId="0" borderId="1" xfId="11" applyNumberFormat="1" applyBorder="1" applyAlignment="1">
      <alignment horizontal="center" vertical="center"/>
    </xf>
    <xf numFmtId="177" fontId="143" fillId="0" borderId="28" xfId="11" applyNumberFormat="1" applyBorder="1" applyAlignment="1">
      <alignment horizontal="center" vertical="center"/>
    </xf>
    <xf numFmtId="0" fontId="126" fillId="0" borderId="1" xfId="11" quotePrefix="1" applyFont="1" applyBorder="1" applyAlignment="1">
      <alignment horizontal="center" vertical="center"/>
    </xf>
    <xf numFmtId="176" fontId="126" fillId="3" borderId="1" xfId="11" quotePrefix="1" applyNumberFormat="1" applyFont="1" applyFill="1" applyBorder="1" applyAlignment="1">
      <alignment horizontal="center" vertical="center"/>
    </xf>
    <xf numFmtId="176" fontId="126" fillId="0" borderId="1" xfId="11" applyNumberFormat="1" applyFont="1" applyBorder="1" applyAlignment="1">
      <alignment horizontal="center" vertical="center"/>
    </xf>
    <xf numFmtId="0" fontId="175" fillId="3" borderId="28" xfId="11" applyFont="1" applyFill="1" applyBorder="1" applyAlignment="1">
      <alignment horizontal="center" vertical="center"/>
    </xf>
    <xf numFmtId="0" fontId="280" fillId="3" borderId="1" xfId="11" applyFont="1" applyFill="1" applyBorder="1" applyAlignment="1">
      <alignment horizontal="center" vertical="center"/>
    </xf>
    <xf numFmtId="177" fontId="143" fillId="0" borderId="1" xfId="11" quotePrefix="1" applyNumberFormat="1" applyBorder="1" applyAlignment="1">
      <alignment horizontal="center" vertical="center" wrapText="1"/>
    </xf>
    <xf numFmtId="0" fontId="143" fillId="0" borderId="1" xfId="11" applyBorder="1" applyAlignment="1">
      <alignment horizontal="center" vertical="center" wrapText="1"/>
    </xf>
    <xf numFmtId="176" fontId="143" fillId="0" borderId="1" xfId="11" applyNumberFormat="1" applyBorder="1" applyAlignment="1">
      <alignment horizontal="center" vertical="center" wrapText="1"/>
    </xf>
    <xf numFmtId="0" fontId="143" fillId="0" borderId="28" xfId="11" applyBorder="1" applyAlignment="1">
      <alignment horizontal="center" vertical="center"/>
    </xf>
    <xf numFmtId="0" fontId="175" fillId="0" borderId="1" xfId="188" applyFont="1" applyBorder="1" applyAlignment="1">
      <alignment horizontal="center" vertical="center" wrapText="1"/>
    </xf>
    <xf numFmtId="0" fontId="175" fillId="0" borderId="1" xfId="146" applyFont="1" applyBorder="1" applyAlignment="1">
      <alignment horizontal="center" vertical="center" wrapText="1"/>
    </xf>
    <xf numFmtId="176" fontId="175" fillId="0" borderId="1" xfId="40" applyNumberFormat="1" applyFont="1" applyBorder="1" applyAlignment="1">
      <alignment horizontal="center" vertical="center" wrapText="1"/>
    </xf>
    <xf numFmtId="176" fontId="298" fillId="0" borderId="1" xfId="40" applyNumberFormat="1" applyFont="1" applyBorder="1" applyAlignment="1">
      <alignment horizontal="center" vertical="center" wrapText="1"/>
    </xf>
    <xf numFmtId="176" fontId="188" fillId="3" borderId="63" xfId="11" applyNumberFormat="1" applyFont="1" applyFill="1" applyBorder="1" applyAlignment="1">
      <alignment horizontal="center" vertical="center"/>
    </xf>
    <xf numFmtId="182" fontId="226" fillId="3" borderId="64" xfId="11" applyNumberFormat="1" applyFont="1" applyFill="1" applyBorder="1" applyAlignment="1">
      <alignment horizontal="center" vertical="center"/>
    </xf>
    <xf numFmtId="0" fontId="152" fillId="3" borderId="62" xfId="11" applyFont="1" applyFill="1" applyBorder="1" applyAlignment="1">
      <alignment horizontal="center" vertical="center" wrapText="1"/>
    </xf>
    <xf numFmtId="0" fontId="152" fillId="3" borderId="63" xfId="11" quotePrefix="1" applyFont="1" applyFill="1" applyBorder="1" applyAlignment="1">
      <alignment horizontal="center" vertical="center"/>
    </xf>
    <xf numFmtId="0" fontId="175" fillId="3" borderId="63" xfId="11" applyFont="1" applyFill="1" applyBorder="1" applyAlignment="1">
      <alignment horizontal="center" vertical="center"/>
    </xf>
    <xf numFmtId="182" fontId="152" fillId="3" borderId="64" xfId="11" applyNumberFormat="1" applyFont="1" applyFill="1" applyBorder="1" applyAlignment="1">
      <alignment horizontal="center" vertical="center" shrinkToFit="1"/>
    </xf>
    <xf numFmtId="176" fontId="152" fillId="3" borderId="64" xfId="11" applyNumberFormat="1" applyFont="1" applyFill="1" applyBorder="1" applyAlignment="1">
      <alignment horizontal="center" vertical="center"/>
    </xf>
    <xf numFmtId="0" fontId="152" fillId="3" borderId="65" xfId="11" applyFont="1" applyFill="1" applyBorder="1" applyAlignment="1">
      <alignment horizontal="center" vertical="center"/>
    </xf>
    <xf numFmtId="0" fontId="152" fillId="12" borderId="62" xfId="11" applyFont="1" applyFill="1" applyBorder="1" applyAlignment="1">
      <alignment horizontal="center" vertical="center" wrapText="1"/>
    </xf>
    <xf numFmtId="0" fontId="152" fillId="12" borderId="63" xfId="11" quotePrefix="1" applyFont="1" applyFill="1" applyBorder="1" applyAlignment="1">
      <alignment horizontal="center" vertical="center"/>
    </xf>
    <xf numFmtId="0" fontId="175" fillId="12" borderId="63" xfId="11" applyFont="1" applyFill="1" applyBorder="1" applyAlignment="1">
      <alignment horizontal="center" vertical="center"/>
    </xf>
    <xf numFmtId="176" fontId="188" fillId="12" borderId="63" xfId="11" applyNumberFormat="1" applyFont="1" applyFill="1" applyBorder="1" applyAlignment="1">
      <alignment horizontal="center" vertical="center"/>
    </xf>
    <xf numFmtId="182" fontId="152" fillId="12" borderId="64" xfId="11" applyNumberFormat="1" applyFont="1" applyFill="1" applyBorder="1" applyAlignment="1">
      <alignment horizontal="center" vertical="center" shrinkToFit="1"/>
    </xf>
    <xf numFmtId="176" fontId="152" fillId="12" borderId="64" xfId="11" applyNumberFormat="1" applyFont="1" applyFill="1" applyBorder="1" applyAlignment="1">
      <alignment horizontal="center" vertical="center"/>
    </xf>
    <xf numFmtId="0" fontId="152" fillId="12" borderId="65" xfId="11" applyFont="1" applyFill="1" applyBorder="1" applyAlignment="1">
      <alignment horizontal="center" vertical="center"/>
    </xf>
    <xf numFmtId="0" fontId="216" fillId="3" borderId="63" xfId="11" applyFont="1" applyFill="1" applyBorder="1" applyAlignment="1">
      <alignment horizontal="center" vertical="center"/>
    </xf>
    <xf numFmtId="182" fontId="216" fillId="3" borderId="63" xfId="11" applyNumberFormat="1" applyFont="1" applyFill="1" applyBorder="1" applyAlignment="1">
      <alignment horizontal="center" vertical="center"/>
    </xf>
    <xf numFmtId="182" fontId="216" fillId="3" borderId="64" xfId="11" applyNumberFormat="1" applyFont="1" applyFill="1" applyBorder="1" applyAlignment="1">
      <alignment horizontal="center" vertical="center"/>
    </xf>
    <xf numFmtId="176" fontId="289" fillId="3" borderId="1" xfId="40" applyNumberFormat="1" applyFont="1" applyFill="1" applyBorder="1" applyAlignment="1">
      <alignment horizontal="center" vertical="center"/>
    </xf>
    <xf numFmtId="183" fontId="126" fillId="0" borderId="1" xfId="40" applyNumberFormat="1" applyFont="1" applyBorder="1" applyAlignment="1">
      <alignment horizontal="center" vertical="center"/>
    </xf>
    <xf numFmtId="183" fontId="126" fillId="0" borderId="1" xfId="40" quotePrefix="1" applyNumberFormat="1" applyFont="1" applyBorder="1" applyAlignment="1">
      <alignment horizontal="center" vertical="center"/>
    </xf>
    <xf numFmtId="183" fontId="126" fillId="0" borderId="1" xfId="17" quotePrefix="1" applyNumberFormat="1" applyFont="1" applyBorder="1" applyAlignment="1">
      <alignment horizontal="center" vertical="center"/>
    </xf>
    <xf numFmtId="183" fontId="0" fillId="0" borderId="28" xfId="11" quotePrefix="1" applyNumberFormat="1" applyFont="1" applyBorder="1" applyAlignment="1">
      <alignment horizontal="center" vertical="center"/>
    </xf>
    <xf numFmtId="183" fontId="126" fillId="3" borderId="1" xfId="17" quotePrefix="1" applyNumberFormat="1" applyFont="1" applyFill="1" applyBorder="1" applyAlignment="1">
      <alignment horizontal="center" vertical="center"/>
    </xf>
    <xf numFmtId="176" fontId="299" fillId="0" borderId="1" xfId="40" applyNumberFormat="1" applyFont="1" applyBorder="1" applyAlignment="1">
      <alignment horizontal="center" vertical="center"/>
    </xf>
    <xf numFmtId="176" fontId="299" fillId="0" borderId="1" xfId="40" applyNumberFormat="1" applyFont="1" applyBorder="1" applyAlignment="1">
      <alignment horizontal="center" vertical="center" wrapText="1"/>
    </xf>
    <xf numFmtId="0" fontId="173" fillId="0" borderId="0" xfId="59" applyFont="1">
      <alignment vertical="center"/>
    </xf>
    <xf numFmtId="0" fontId="143" fillId="0" borderId="0" xfId="59">
      <alignment vertical="center"/>
    </xf>
    <xf numFmtId="0" fontId="177" fillId="0" borderId="0" xfId="59" applyFont="1">
      <alignment vertical="center"/>
    </xf>
    <xf numFmtId="176" fontId="175" fillId="0" borderId="1" xfId="40" applyNumberFormat="1" applyFont="1" applyBorder="1" applyAlignment="1">
      <alignment horizontal="center" vertical="center"/>
    </xf>
    <xf numFmtId="176" fontId="175" fillId="0" borderId="1" xfId="17" applyNumberFormat="1" applyFont="1" applyBorder="1" applyAlignment="1">
      <alignment horizontal="center" vertical="center"/>
    </xf>
    <xf numFmtId="176" fontId="175" fillId="0" borderId="28" xfId="17" applyNumberFormat="1" applyFont="1" applyBorder="1" applyAlignment="1">
      <alignment horizontal="center" vertical="center"/>
    </xf>
    <xf numFmtId="176" fontId="175" fillId="0" borderId="28" xfId="11" applyNumberFormat="1" applyFont="1" applyBorder="1" applyAlignment="1">
      <alignment horizontal="center" vertical="center"/>
    </xf>
    <xf numFmtId="0" fontId="269" fillId="0" borderId="1" xfId="11" applyFont="1" applyBorder="1" applyAlignment="1">
      <alignment horizontal="center" vertical="center"/>
    </xf>
    <xf numFmtId="177" fontId="175" fillId="3" borderId="1" xfId="11" applyNumberFormat="1" applyFont="1" applyFill="1" applyBorder="1" applyAlignment="1">
      <alignment horizontal="center" vertical="center"/>
    </xf>
    <xf numFmtId="176" fontId="175" fillId="3" borderId="1" xfId="40" applyNumberFormat="1" applyFont="1" applyFill="1" applyBorder="1" applyAlignment="1">
      <alignment horizontal="center" vertical="center"/>
    </xf>
    <xf numFmtId="176" fontId="175" fillId="3" borderId="1" xfId="17" applyNumberFormat="1" applyFont="1" applyFill="1" applyBorder="1" applyAlignment="1">
      <alignment horizontal="center" vertical="center"/>
    </xf>
    <xf numFmtId="176" fontId="175" fillId="3" borderId="28" xfId="17" applyNumberFormat="1" applyFont="1" applyFill="1" applyBorder="1" applyAlignment="1">
      <alignment horizontal="center" vertical="center"/>
    </xf>
    <xf numFmtId="176" fontId="175" fillId="3" borderId="28" xfId="11" applyNumberFormat="1" applyFont="1" applyFill="1" applyBorder="1" applyAlignment="1">
      <alignment horizontal="center" vertical="center"/>
    </xf>
    <xf numFmtId="0" fontId="175" fillId="3" borderId="1" xfId="11" applyFont="1" applyFill="1" applyBorder="1" applyAlignment="1">
      <alignment horizontal="center" vertical="center"/>
    </xf>
    <xf numFmtId="176" fontId="160" fillId="0" borderId="28" xfId="11" applyNumberFormat="1" applyFont="1" applyBorder="1" applyAlignment="1">
      <alignment horizontal="center" vertical="center"/>
    </xf>
    <xf numFmtId="0" fontId="159" fillId="0" borderId="1" xfId="11" applyFont="1" applyBorder="1" applyAlignment="1">
      <alignment horizontal="center" vertical="center"/>
    </xf>
    <xf numFmtId="189" fontId="175" fillId="0" borderId="1" xfId="40" applyNumberFormat="1" applyFont="1" applyBorder="1" applyAlignment="1">
      <alignment horizontal="center" vertical="center"/>
    </xf>
    <xf numFmtId="0" fontId="127" fillId="0" borderId="35" xfId="11" applyFont="1" applyBorder="1" applyAlignment="1">
      <alignment horizontal="left" vertical="top" wrapText="1"/>
    </xf>
    <xf numFmtId="0" fontId="127" fillId="0" borderId="36" xfId="11" applyFont="1" applyBorder="1" applyAlignment="1">
      <alignment horizontal="left" vertical="top" wrapText="1"/>
    </xf>
    <xf numFmtId="0" fontId="175" fillId="0" borderId="28" xfId="11" applyFont="1" applyBorder="1" applyAlignment="1">
      <alignment horizontal="center" vertical="center"/>
    </xf>
    <xf numFmtId="189" fontId="167" fillId="0" borderId="1" xfId="40" applyNumberFormat="1" applyFont="1" applyBorder="1" applyAlignment="1">
      <alignment horizontal="center" vertical="center"/>
    </xf>
    <xf numFmtId="176" fontId="303" fillId="0" borderId="1" xfId="17" applyNumberFormat="1" applyFont="1" applyBorder="1" applyAlignment="1">
      <alignment horizontal="center" vertical="center"/>
    </xf>
    <xf numFmtId="176" fontId="303" fillId="0" borderId="28" xfId="17" applyNumberFormat="1" applyFont="1" applyBorder="1" applyAlignment="1">
      <alignment horizontal="center" vertical="center"/>
    </xf>
    <xf numFmtId="176" fontId="243" fillId="0" borderId="28" xfId="11" applyNumberFormat="1" applyFont="1" applyBorder="1" applyAlignment="1">
      <alignment horizontal="center" vertical="center"/>
    </xf>
    <xf numFmtId="176" fontId="160" fillId="0" borderId="1" xfId="17" applyNumberFormat="1" applyFont="1" applyBorder="1" applyAlignment="1">
      <alignment horizontal="center" vertical="center"/>
    </xf>
    <xf numFmtId="176" fontId="160" fillId="0" borderId="28" xfId="17" applyNumberFormat="1" applyFont="1" applyBorder="1" applyAlignment="1">
      <alignment horizontal="center" vertical="center"/>
    </xf>
    <xf numFmtId="176" fontId="160" fillId="0" borderId="1" xfId="40" applyNumberFormat="1" applyFont="1" applyBorder="1" applyAlignment="1">
      <alignment horizontal="center" vertical="center"/>
    </xf>
    <xf numFmtId="176" fontId="159" fillId="0" borderId="28" xfId="11" applyNumberFormat="1" applyFont="1" applyBorder="1" applyAlignment="1">
      <alignment horizontal="center" vertical="center"/>
    </xf>
    <xf numFmtId="189" fontId="303" fillId="0" borderId="1" xfId="40" applyNumberFormat="1" applyFont="1" applyBorder="1" applyAlignment="1">
      <alignment horizontal="center" vertical="center"/>
    </xf>
    <xf numFmtId="0" fontId="216" fillId="3" borderId="34" xfId="11" applyFont="1" applyFill="1" applyBorder="1" applyAlignment="1">
      <alignment horizontal="center" vertical="center"/>
    </xf>
    <xf numFmtId="0" fontId="221" fillId="13" borderId="1" xfId="11" applyFont="1" applyFill="1" applyBorder="1" applyAlignment="1">
      <alignment horizontal="center" vertical="center"/>
    </xf>
    <xf numFmtId="0" fontId="221" fillId="13" borderId="1" xfId="16" applyFont="1" applyFill="1" applyBorder="1" applyAlignment="1">
      <alignment horizontal="center" vertical="center"/>
    </xf>
    <xf numFmtId="176" fontId="221" fillId="13" borderId="1" xfId="40" applyNumberFormat="1" applyFont="1" applyFill="1" applyBorder="1" applyAlignment="1">
      <alignment horizontal="center" vertical="center"/>
    </xf>
    <xf numFmtId="0" fontId="221" fillId="3" borderId="1" xfId="16" applyFont="1" applyFill="1" applyBorder="1" applyAlignment="1">
      <alignment horizontal="center" vertical="center"/>
    </xf>
    <xf numFmtId="176" fontId="221" fillId="3" borderId="1" xfId="40" applyNumberFormat="1" applyFont="1" applyFill="1" applyBorder="1" applyAlignment="1">
      <alignment horizontal="center" vertical="center"/>
    </xf>
    <xf numFmtId="0" fontId="221" fillId="13" borderId="28" xfId="11" applyFont="1" applyFill="1" applyBorder="1" applyAlignment="1">
      <alignment horizontal="center" vertical="center" wrapText="1" shrinkToFit="1"/>
    </xf>
    <xf numFmtId="0" fontId="221" fillId="13" borderId="54" xfId="16" quotePrefix="1" applyFont="1" applyFill="1" applyBorder="1" applyAlignment="1">
      <alignment horizontal="center" vertical="center"/>
    </xf>
    <xf numFmtId="177" fontId="221" fillId="13" borderId="1" xfId="17" applyNumberFormat="1" applyFont="1" applyFill="1" applyBorder="1" applyAlignment="1">
      <alignment horizontal="center" vertical="center" shrinkToFit="1"/>
    </xf>
    <xf numFmtId="176" fontId="221" fillId="13" borderId="1" xfId="17" applyNumberFormat="1" applyFont="1" applyFill="1" applyBorder="1" applyAlignment="1">
      <alignment horizontal="center" vertical="center" shrinkToFit="1"/>
    </xf>
    <xf numFmtId="176" fontId="221" fillId="13" borderId="0" xfId="11" applyNumberFormat="1" applyFont="1" applyFill="1" applyAlignment="1">
      <alignment horizontal="center" vertical="center" shrinkToFit="1"/>
    </xf>
    <xf numFmtId="176" fontId="221" fillId="13" borderId="28" xfId="11" applyNumberFormat="1" applyFont="1" applyFill="1" applyBorder="1" applyAlignment="1">
      <alignment horizontal="center" vertical="center" shrinkToFit="1"/>
    </xf>
    <xf numFmtId="0" fontId="221" fillId="13" borderId="9" xfId="11" applyFont="1" applyFill="1" applyBorder="1" applyAlignment="1">
      <alignment horizontal="center" vertical="center"/>
    </xf>
    <xf numFmtId="0" fontId="159" fillId="0" borderId="28" xfId="11" applyFont="1" applyBorder="1" applyAlignment="1">
      <alignment horizontal="center" vertical="center" wrapText="1"/>
    </xf>
    <xf numFmtId="0" fontId="262" fillId="3" borderId="13" xfId="11" applyFont="1" applyFill="1" applyBorder="1" applyAlignment="1">
      <alignment horizontal="center" vertical="center" wrapText="1"/>
    </xf>
    <xf numFmtId="190" fontId="262" fillId="3" borderId="13" xfId="11" applyNumberFormat="1" applyFont="1" applyFill="1" applyBorder="1" applyAlignment="1">
      <alignment horizontal="center" vertical="center" wrapText="1"/>
    </xf>
    <xf numFmtId="191" fontId="262" fillId="3" borderId="13" xfId="11" applyNumberFormat="1" applyFont="1" applyFill="1" applyBorder="1" applyAlignment="1">
      <alignment horizontal="center" vertical="center"/>
    </xf>
    <xf numFmtId="192" fontId="262" fillId="3" borderId="13" xfId="11" applyNumberFormat="1" applyFont="1" applyFill="1" applyBorder="1" applyAlignment="1">
      <alignment horizontal="center" vertical="center"/>
    </xf>
    <xf numFmtId="176" fontId="288" fillId="0" borderId="74" xfId="20" applyNumberFormat="1" applyFont="1" applyBorder="1" applyAlignment="1">
      <alignment horizontal="center" vertical="center"/>
    </xf>
    <xf numFmtId="176" fontId="143" fillId="0" borderId="1" xfId="40" applyNumberFormat="1" applyFont="1" applyBorder="1" applyAlignment="1">
      <alignment horizontal="center" vertical="center" wrapText="1"/>
    </xf>
    <xf numFmtId="0" fontId="160" fillId="0" borderId="1" xfId="11" quotePrefix="1" applyFont="1" applyBorder="1" applyAlignment="1">
      <alignment horizontal="center" vertical="center"/>
    </xf>
    <xf numFmtId="0" fontId="160" fillId="0" borderId="1" xfId="11" applyFont="1" applyBorder="1" applyAlignment="1">
      <alignment horizontal="center" vertical="center"/>
    </xf>
    <xf numFmtId="179" fontId="160" fillId="0" borderId="1" xfId="11" applyNumberFormat="1" applyFont="1" applyBorder="1" applyAlignment="1">
      <alignment horizontal="center" vertical="center"/>
    </xf>
    <xf numFmtId="176" fontId="160" fillId="0" borderId="1" xfId="40" applyNumberFormat="1" applyFont="1" applyBorder="1" applyAlignment="1">
      <alignment horizontal="center" vertical="center" wrapText="1"/>
    </xf>
    <xf numFmtId="0" fontId="160" fillId="0" borderId="1" xfId="188" applyFont="1" applyBorder="1" applyAlignment="1">
      <alignment horizontal="center" vertical="center" wrapText="1"/>
    </xf>
    <xf numFmtId="0" fontId="160" fillId="0" borderId="1" xfId="146" applyFont="1" applyBorder="1" applyAlignment="1">
      <alignment horizontal="center" vertical="center" wrapText="1"/>
    </xf>
    <xf numFmtId="0" fontId="288" fillId="0" borderId="75" xfId="20" applyFont="1" applyBorder="1" applyAlignment="1">
      <alignment horizontal="center" vertical="center" wrapText="1"/>
    </xf>
    <xf numFmtId="0" fontId="288" fillId="0" borderId="74" xfId="11" applyFont="1" applyBorder="1" applyAlignment="1">
      <alignment horizontal="center" vertical="center"/>
    </xf>
    <xf numFmtId="0" fontId="235" fillId="4" borderId="1" xfId="11" applyFont="1" applyFill="1" applyBorder="1" applyAlignment="1">
      <alignment horizontal="center" vertical="center" wrapText="1"/>
    </xf>
    <xf numFmtId="0" fontId="235" fillId="4" borderId="1" xfId="11" applyFont="1" applyFill="1" applyBorder="1" applyAlignment="1">
      <alignment horizontal="center" vertical="center"/>
    </xf>
    <xf numFmtId="177" fontId="235" fillId="4" borderId="1" xfId="17" applyNumberFormat="1" applyFont="1" applyFill="1" applyBorder="1" applyAlignment="1">
      <alignment horizontal="center" vertical="center"/>
    </xf>
    <xf numFmtId="177" fontId="313" fillId="4" borderId="1" xfId="17" applyNumberFormat="1" applyFont="1" applyFill="1" applyBorder="1" applyAlignment="1">
      <alignment horizontal="center" vertical="center"/>
    </xf>
    <xf numFmtId="176" fontId="235" fillId="4" borderId="1" xfId="17" applyNumberFormat="1" applyFont="1" applyFill="1" applyBorder="1" applyAlignment="1">
      <alignment horizontal="center" vertical="center" shrinkToFit="1"/>
    </xf>
    <xf numFmtId="176" fontId="235" fillId="4" borderId="39" xfId="17" applyNumberFormat="1" applyFont="1" applyFill="1" applyBorder="1" applyAlignment="1">
      <alignment horizontal="center" vertical="center" shrinkToFit="1"/>
    </xf>
    <xf numFmtId="176" fontId="235" fillId="4" borderId="31" xfId="11" applyNumberFormat="1" applyFont="1" applyFill="1" applyBorder="1" applyAlignment="1">
      <alignment horizontal="center" vertical="center"/>
    </xf>
    <xf numFmtId="0" fontId="216" fillId="4" borderId="1" xfId="11" applyFont="1" applyFill="1" applyBorder="1" applyAlignment="1">
      <alignment horizontal="center" vertical="center" wrapText="1"/>
    </xf>
    <xf numFmtId="0" fontId="221" fillId="4" borderId="1" xfId="17" applyFont="1" applyFill="1" applyBorder="1" applyAlignment="1">
      <alignment horizontal="center" vertical="center"/>
    </xf>
    <xf numFmtId="176" fontId="314" fillId="4" borderId="1" xfId="40" applyNumberFormat="1" applyFont="1" applyFill="1" applyBorder="1" applyAlignment="1">
      <alignment horizontal="center" vertical="center"/>
    </xf>
    <xf numFmtId="176" fontId="216" fillId="4" borderId="1" xfId="40" applyNumberFormat="1" applyFont="1" applyFill="1" applyBorder="1" applyAlignment="1">
      <alignment horizontal="center" vertical="center"/>
    </xf>
    <xf numFmtId="176" fontId="216" fillId="4" borderId="0" xfId="40" applyNumberFormat="1" applyFont="1" applyFill="1" applyAlignment="1">
      <alignment horizontal="center" vertical="center"/>
    </xf>
    <xf numFmtId="176" fontId="216" fillId="4" borderId="1" xfId="11" applyNumberFormat="1" applyFont="1" applyFill="1" applyBorder="1" applyAlignment="1">
      <alignment horizontal="center" vertical="center"/>
    </xf>
    <xf numFmtId="0" fontId="216" fillId="4" borderId="1" xfId="16" applyFont="1" applyFill="1" applyBorder="1" applyAlignment="1">
      <alignment horizontal="center" vertical="center"/>
    </xf>
    <xf numFmtId="0" fontId="230" fillId="4" borderId="28" xfId="11" applyFont="1" applyFill="1" applyBorder="1" applyAlignment="1">
      <alignment horizontal="center" vertical="center" wrapText="1"/>
    </xf>
    <xf numFmtId="0" fontId="234" fillId="4" borderId="63" xfId="11" quotePrefix="1" applyFont="1" applyFill="1" applyBorder="1" applyAlignment="1">
      <alignment horizontal="center" vertical="center"/>
    </xf>
    <xf numFmtId="0" fontId="316" fillId="4" borderId="63" xfId="11" applyFont="1" applyFill="1" applyBorder="1" applyAlignment="1">
      <alignment horizontal="center" vertical="center"/>
    </xf>
    <xf numFmtId="182" fontId="234" fillId="4" borderId="63" xfId="11" applyNumberFormat="1" applyFont="1" applyFill="1" applyBorder="1" applyAlignment="1">
      <alignment horizontal="center" vertical="center"/>
    </xf>
    <xf numFmtId="182" fontId="234" fillId="4" borderId="0" xfId="11" applyNumberFormat="1" applyFont="1" applyFill="1" applyAlignment="1">
      <alignment horizontal="center" vertical="center"/>
    </xf>
    <xf numFmtId="176" fontId="234" fillId="4" borderId="64" xfId="11" applyNumberFormat="1" applyFont="1" applyFill="1" applyBorder="1" applyAlignment="1">
      <alignment horizontal="center" vertical="center"/>
    </xf>
    <xf numFmtId="0" fontId="234" fillId="4" borderId="63" xfId="11" applyFont="1" applyFill="1" applyBorder="1" applyAlignment="1">
      <alignment horizontal="center" vertical="center"/>
    </xf>
    <xf numFmtId="0" fontId="257" fillId="12" borderId="63" xfId="11" applyFont="1" applyFill="1" applyBorder="1" applyAlignment="1">
      <alignment horizontal="center" vertical="center"/>
    </xf>
    <xf numFmtId="0" fontId="201" fillId="13" borderId="28" xfId="11" applyFont="1" applyFill="1" applyBorder="1" applyAlignment="1">
      <alignment horizontal="center" vertical="center" wrapText="1"/>
    </xf>
    <xf numFmtId="0" fontId="226" fillId="13" borderId="63" xfId="11" quotePrefix="1" applyFont="1" applyFill="1" applyBorder="1" applyAlignment="1">
      <alignment horizontal="center" vertical="center"/>
    </xf>
    <xf numFmtId="0" fontId="201" fillId="13" borderId="63" xfId="11" applyFont="1" applyFill="1" applyBorder="1" applyAlignment="1">
      <alignment horizontal="center" vertical="center"/>
    </xf>
    <xf numFmtId="182" fontId="226" fillId="13" borderId="63" xfId="11" applyNumberFormat="1" applyFont="1" applyFill="1" applyBorder="1" applyAlignment="1">
      <alignment horizontal="center" vertical="center"/>
    </xf>
    <xf numFmtId="0" fontId="159" fillId="13" borderId="0" xfId="11" applyFont="1" applyFill="1">
      <alignment vertical="center"/>
    </xf>
    <xf numFmtId="176" fontId="226" fillId="13" borderId="62" xfId="11" applyNumberFormat="1" applyFont="1" applyFill="1" applyBorder="1" applyAlignment="1">
      <alignment horizontal="center" vertical="center"/>
    </xf>
    <xf numFmtId="0" fontId="226" fillId="13" borderId="63" xfId="11" applyFont="1" applyFill="1" applyBorder="1" applyAlignment="1">
      <alignment horizontal="center" vertical="center"/>
    </xf>
    <xf numFmtId="0" fontId="303" fillId="3" borderId="1" xfId="0" quotePrefix="1" applyFont="1" applyFill="1" applyBorder="1" applyAlignment="1">
      <alignment horizontal="center" vertical="center" wrapText="1"/>
    </xf>
    <xf numFmtId="0" fontId="143" fillId="0" borderId="0" xfId="137">
      <alignment vertical="center"/>
    </xf>
    <xf numFmtId="0" fontId="289" fillId="0" borderId="28" xfId="11" applyFont="1" applyBorder="1" applyAlignment="1">
      <alignment horizontal="center" vertical="center" wrapText="1"/>
    </xf>
    <xf numFmtId="42" fontId="290" fillId="0" borderId="1" xfId="11" applyNumberFormat="1" applyFont="1" applyBorder="1" applyAlignment="1">
      <alignment horizontal="center" vertical="center"/>
    </xf>
    <xf numFmtId="0" fontId="289" fillId="3" borderId="28" xfId="11" applyFont="1" applyFill="1" applyBorder="1" applyAlignment="1">
      <alignment horizontal="center" vertical="center" wrapText="1"/>
    </xf>
    <xf numFmtId="42" fontId="290" fillId="3" borderId="1" xfId="11" applyNumberFormat="1" applyFont="1" applyFill="1" applyBorder="1" applyAlignment="1">
      <alignment horizontal="center" vertical="center"/>
    </xf>
    <xf numFmtId="0" fontId="253" fillId="0" borderId="1" xfId="11" applyFont="1" applyBorder="1" applyAlignment="1">
      <alignment horizontal="center" vertical="center" wrapText="1"/>
    </xf>
    <xf numFmtId="42" fontId="118" fillId="3" borderId="1" xfId="11" applyNumberFormat="1" applyFont="1" applyFill="1" applyBorder="1" applyAlignment="1">
      <alignment horizontal="center" vertical="center"/>
    </xf>
    <xf numFmtId="0" fontId="253" fillId="0" borderId="0" xfId="11" applyFont="1" applyAlignment="1">
      <alignment horizontal="center" vertical="center" wrapText="1"/>
    </xf>
    <xf numFmtId="42" fontId="118" fillId="3" borderId="0" xfId="11" applyNumberFormat="1" applyFont="1" applyFill="1" applyAlignment="1">
      <alignment horizontal="center" vertical="center"/>
    </xf>
    <xf numFmtId="0" fontId="113" fillId="3" borderId="1" xfId="11" applyFont="1" applyFill="1" applyBorder="1" applyAlignment="1">
      <alignment horizontal="center" vertical="center" wrapText="1"/>
    </xf>
    <xf numFmtId="42" fontId="113" fillId="3" borderId="1" xfId="11" applyNumberFormat="1" applyFont="1" applyFill="1" applyBorder="1" applyAlignment="1">
      <alignment horizontal="center" vertical="center"/>
    </xf>
    <xf numFmtId="0" fontId="295" fillId="11" borderId="0" xfId="190">
      <alignment vertical="center"/>
    </xf>
    <xf numFmtId="0" fontId="113" fillId="0" borderId="1" xfId="11" quotePrefix="1" applyFont="1" applyBorder="1" applyAlignment="1">
      <alignment horizontal="center" vertical="center" shrinkToFit="1"/>
    </xf>
    <xf numFmtId="183" fontId="126" fillId="0" borderId="1" xfId="40" quotePrefix="1" applyNumberFormat="1" applyFont="1" applyBorder="1" applyAlignment="1">
      <alignment horizontal="center" vertical="center" wrapText="1"/>
    </xf>
    <xf numFmtId="0" fontId="254" fillId="0" borderId="0" xfId="11" applyFont="1" applyAlignment="1">
      <alignment horizontal="justify" vertical="center"/>
    </xf>
    <xf numFmtId="0" fontId="164" fillId="0" borderId="0" xfId="11" applyFont="1">
      <alignment vertical="center"/>
    </xf>
    <xf numFmtId="0" fontId="273" fillId="0" borderId="0" xfId="11" applyFont="1">
      <alignment vertical="center"/>
    </xf>
    <xf numFmtId="0" fontId="275" fillId="0" borderId="0" xfId="11" applyFont="1">
      <alignment vertical="center"/>
    </xf>
    <xf numFmtId="0" fontId="277" fillId="0" borderId="0" xfId="11" applyFont="1">
      <alignment vertical="center"/>
    </xf>
    <xf numFmtId="0" fontId="126" fillId="0" borderId="28" xfId="22" applyFont="1" applyBorder="1" applyAlignment="1">
      <alignment horizontal="center" vertical="center" wrapText="1"/>
    </xf>
    <xf numFmtId="0" fontId="113" fillId="0" borderId="28" xfId="22" applyFont="1" applyBorder="1" applyAlignment="1">
      <alignment horizontal="center" vertical="center" wrapText="1" shrinkToFit="1"/>
    </xf>
    <xf numFmtId="0" fontId="188" fillId="0" borderId="28" xfId="11" applyFont="1" applyBorder="1" applyAlignment="1">
      <alignment horizontal="center" vertical="center" wrapText="1"/>
    </xf>
    <xf numFmtId="0" fontId="152" fillId="0" borderId="28" xfId="11" applyFont="1" applyBorder="1" applyAlignment="1">
      <alignment horizontal="center" vertical="center" wrapText="1"/>
    </xf>
    <xf numFmtId="176" fontId="188" fillId="0" borderId="34" xfId="11" applyNumberFormat="1" applyFont="1" applyBorder="1" applyAlignment="1">
      <alignment horizontal="center" vertical="center"/>
    </xf>
    <xf numFmtId="0" fontId="188" fillId="3" borderId="54" xfId="11" applyFont="1" applyFill="1" applyBorder="1" applyAlignment="1">
      <alignment horizontal="center" vertical="center"/>
    </xf>
    <xf numFmtId="176" fontId="188" fillId="0" borderId="28" xfId="11" applyNumberFormat="1" applyFont="1" applyBorder="1" applyAlignment="1">
      <alignment horizontal="center" vertical="center"/>
    </xf>
    <xf numFmtId="0" fontId="188" fillId="0" borderId="34" xfId="11" applyFont="1" applyBorder="1" applyAlignment="1">
      <alignment horizontal="center" vertical="center" wrapText="1"/>
    </xf>
    <xf numFmtId="0" fontId="152" fillId="3" borderId="34" xfId="11" applyFont="1" applyFill="1" applyBorder="1" applyAlignment="1">
      <alignment horizontal="center" vertical="center" wrapText="1"/>
    </xf>
    <xf numFmtId="176" fontId="188" fillId="3" borderId="34" xfId="11" applyNumberFormat="1" applyFont="1" applyFill="1" applyBorder="1" applyAlignment="1">
      <alignment horizontal="center" vertical="center"/>
    </xf>
    <xf numFmtId="0" fontId="188" fillId="0" borderId="1" xfId="11" applyFont="1" applyBorder="1" applyAlignment="1">
      <alignment horizontal="center" vertical="center" wrapText="1"/>
    </xf>
    <xf numFmtId="176" fontId="188" fillId="3" borderId="1" xfId="40" applyNumberFormat="1" applyFont="1" applyFill="1" applyBorder="1" applyAlignment="1">
      <alignment horizontal="center" vertical="center"/>
    </xf>
    <xf numFmtId="176" fontId="188" fillId="3" borderId="1" xfId="17" applyNumberFormat="1" applyFont="1" applyFill="1" applyBorder="1" applyAlignment="1">
      <alignment horizontal="center" vertical="center"/>
    </xf>
    <xf numFmtId="0" fontId="175" fillId="3" borderId="1" xfId="11" applyFont="1" applyFill="1" applyBorder="1" applyAlignment="1">
      <alignment horizontal="center" vertical="center" wrapText="1"/>
    </xf>
    <xf numFmtId="0" fontId="152" fillId="0" borderId="1" xfId="11" applyFont="1" applyBorder="1" applyAlignment="1">
      <alignment horizontal="center" vertical="center" wrapText="1"/>
    </xf>
    <xf numFmtId="176" fontId="161" fillId="0" borderId="1" xfId="40" applyNumberFormat="1" applyFont="1" applyBorder="1" applyAlignment="1">
      <alignment horizontal="center" vertical="center"/>
    </xf>
    <xf numFmtId="188" fontId="152" fillId="0" borderId="34" xfId="11" applyNumberFormat="1" applyFont="1" applyBorder="1" applyAlignment="1">
      <alignment horizontal="center" vertical="center" wrapText="1"/>
    </xf>
    <xf numFmtId="0" fontId="188" fillId="0" borderId="54" xfId="11" applyFont="1" applyBorder="1" applyAlignment="1">
      <alignment horizontal="center" vertical="center"/>
    </xf>
    <xf numFmtId="188" fontId="152" fillId="3" borderId="34" xfId="11" applyNumberFormat="1" applyFont="1" applyFill="1" applyBorder="1" applyAlignment="1">
      <alignment horizontal="center" vertical="center" wrapText="1"/>
    </xf>
    <xf numFmtId="176" fontId="188" fillId="0" borderId="39" xfId="40" applyNumberFormat="1" applyFont="1" applyBorder="1" applyAlignment="1">
      <alignment horizontal="center" vertical="center" wrapText="1"/>
    </xf>
    <xf numFmtId="0" fontId="152" fillId="0" borderId="1" xfId="11" applyFont="1" applyBorder="1" applyAlignment="1">
      <alignment horizontal="center" vertical="center"/>
    </xf>
    <xf numFmtId="0" fontId="154" fillId="0" borderId="0" xfId="11" applyFont="1" applyAlignment="1">
      <alignment horizontal="justify" vertical="center"/>
    </xf>
    <xf numFmtId="0" fontId="115" fillId="0" borderId="0" xfId="14" applyFont="1" applyAlignment="1">
      <alignment horizontal="center" vertical="center"/>
    </xf>
    <xf numFmtId="0" fontId="116" fillId="0" borderId="0" xfId="14" applyFont="1" applyAlignment="1">
      <alignment horizontal="center" vertical="center" wrapText="1"/>
    </xf>
    <xf numFmtId="0" fontId="178" fillId="5" borderId="29" xfId="41" applyFont="1" applyFill="1" applyBorder="1" applyAlignment="1">
      <alignment horizontal="left" vertical="center" wrapText="1"/>
    </xf>
    <xf numFmtId="0" fontId="178" fillId="5" borderId="29" xfId="41" applyFont="1" applyFill="1" applyBorder="1" applyAlignment="1">
      <alignment horizontal="left" vertical="center"/>
    </xf>
    <xf numFmtId="0" fontId="180" fillId="5" borderId="42" xfId="22" applyFont="1" applyFill="1" applyBorder="1" applyAlignment="1">
      <alignment horizontal="center" vertical="center" wrapText="1"/>
    </xf>
    <xf numFmtId="0" fontId="180" fillId="5" borderId="39" xfId="22" applyFont="1" applyFill="1" applyBorder="1" applyAlignment="1">
      <alignment horizontal="center" vertical="center" wrapText="1"/>
    </xf>
    <xf numFmtId="0" fontId="180" fillId="5" borderId="21" xfId="22" applyFont="1" applyFill="1" applyBorder="1" applyAlignment="1">
      <alignment horizontal="center" vertical="center" wrapText="1"/>
    </xf>
    <xf numFmtId="0" fontId="180" fillId="5" borderId="20" xfId="22" applyFont="1" applyFill="1" applyBorder="1" applyAlignment="1">
      <alignment horizontal="center" vertical="center" wrapText="1"/>
    </xf>
    <xf numFmtId="0" fontId="154" fillId="0" borderId="39" xfId="22" applyFont="1" applyBorder="1" applyAlignment="1">
      <alignment horizontal="center" vertical="center"/>
    </xf>
    <xf numFmtId="0" fontId="154" fillId="0" borderId="40" xfId="22" applyFont="1" applyBorder="1" applyAlignment="1">
      <alignment horizontal="center" vertical="center"/>
    </xf>
    <xf numFmtId="0" fontId="154" fillId="0" borderId="20" xfId="22" applyFont="1" applyBorder="1" applyAlignment="1">
      <alignment horizontal="center" vertical="center"/>
    </xf>
    <xf numFmtId="0" fontId="154" fillId="0" borderId="53" xfId="22" applyFont="1" applyBorder="1" applyAlignment="1">
      <alignment horizontal="center" vertical="center"/>
    </xf>
    <xf numFmtId="0" fontId="179" fillId="0" borderId="34" xfId="22" applyFont="1" applyBorder="1" applyAlignment="1">
      <alignment horizontal="center" vertical="center"/>
    </xf>
    <xf numFmtId="0" fontId="179" fillId="0" borderId="39" xfId="22" applyFont="1" applyBorder="1" applyAlignment="1">
      <alignment horizontal="center" vertical="center"/>
    </xf>
    <xf numFmtId="0" fontId="179" fillId="0" borderId="40" xfId="22" applyFont="1" applyBorder="1" applyAlignment="1">
      <alignment horizontal="center" vertical="center"/>
    </xf>
    <xf numFmtId="0" fontId="179" fillId="0" borderId="41" xfId="22" applyFont="1" applyBorder="1" applyAlignment="1">
      <alignment horizontal="center" vertical="center"/>
    </xf>
    <xf numFmtId="0" fontId="179" fillId="0" borderId="20" xfId="22" applyFont="1" applyBorder="1" applyAlignment="1">
      <alignment horizontal="center" vertical="center"/>
    </xf>
    <xf numFmtId="0" fontId="179" fillId="0" borderId="53" xfId="22" applyFont="1" applyBorder="1" applyAlignment="1">
      <alignment horizontal="center" vertical="center"/>
    </xf>
    <xf numFmtId="0" fontId="180" fillId="5" borderId="40" xfId="22" applyFont="1" applyFill="1" applyBorder="1" applyAlignment="1">
      <alignment horizontal="center" vertical="center" wrapText="1"/>
    </xf>
    <xf numFmtId="0" fontId="180" fillId="5" borderId="22" xfId="22" applyFont="1" applyFill="1" applyBorder="1" applyAlignment="1">
      <alignment horizontal="center" vertical="center" wrapText="1"/>
    </xf>
    <xf numFmtId="0" fontId="180" fillId="5" borderId="36" xfId="22" applyFont="1" applyFill="1" applyBorder="1" applyAlignment="1">
      <alignment horizontal="center" vertical="center" wrapText="1"/>
    </xf>
    <xf numFmtId="0" fontId="179" fillId="0" borderId="35" xfId="22" applyFont="1" applyBorder="1" applyAlignment="1">
      <alignment horizontal="center" vertical="center"/>
    </xf>
    <xf numFmtId="0" fontId="179" fillId="0" borderId="0" xfId="22" applyFont="1" applyAlignment="1">
      <alignment horizontal="center" vertical="center"/>
    </xf>
    <xf numFmtId="0" fontId="179" fillId="0" borderId="36" xfId="22" applyFont="1" applyBorder="1" applyAlignment="1">
      <alignment horizontal="center" vertical="center"/>
    </xf>
    <xf numFmtId="0" fontId="156" fillId="0" borderId="34" xfId="22" applyFont="1" applyBorder="1" applyAlignment="1">
      <alignment horizontal="center" vertical="center" wrapText="1"/>
    </xf>
    <xf numFmtId="0" fontId="156" fillId="0" borderId="40" xfId="22" applyFont="1" applyBorder="1" applyAlignment="1">
      <alignment horizontal="center" vertical="center" wrapText="1"/>
    </xf>
    <xf numFmtId="0" fontId="156" fillId="0" borderId="27" xfId="22" applyFont="1" applyBorder="1" applyAlignment="1">
      <alignment horizontal="center" vertical="center" wrapText="1"/>
    </xf>
    <xf numFmtId="0" fontId="156" fillId="0" borderId="44" xfId="22" applyFont="1" applyBorder="1" applyAlignment="1">
      <alignment horizontal="center" vertical="center" wrapText="1"/>
    </xf>
    <xf numFmtId="0" fontId="0" fillId="0" borderId="28" xfId="22" applyFont="1" applyBorder="1" applyAlignment="1">
      <alignment horizontal="center" vertical="center"/>
    </xf>
    <xf numFmtId="0" fontId="0" fillId="0" borderId="31" xfId="22" applyFont="1" applyBorder="1" applyAlignment="1">
      <alignment horizontal="center" vertical="center"/>
    </xf>
    <xf numFmtId="0" fontId="175" fillId="0" borderId="28" xfId="41" quotePrefix="1" applyFont="1" applyFill="1" applyBorder="1" applyAlignment="1">
      <alignment horizontal="center" vertical="center"/>
    </xf>
    <xf numFmtId="0" fontId="175" fillId="0" borderId="33" xfId="41" quotePrefix="1" applyFont="1" applyFill="1" applyBorder="1" applyAlignment="1">
      <alignment horizontal="center" vertical="center"/>
    </xf>
    <xf numFmtId="0" fontId="175" fillId="0" borderId="31" xfId="41" quotePrefix="1" applyFont="1" applyFill="1" applyBorder="1" applyAlignment="1">
      <alignment horizontal="center" vertical="center"/>
    </xf>
    <xf numFmtId="0" fontId="175" fillId="0" borderId="28" xfId="22" applyFont="1" applyBorder="1" applyAlignment="1">
      <alignment horizontal="center" vertical="center"/>
    </xf>
    <xf numFmtId="0" fontId="175" fillId="0" borderId="31" xfId="22" applyFont="1" applyBorder="1" applyAlignment="1">
      <alignment horizontal="center" vertical="center"/>
    </xf>
    <xf numFmtId="49" fontId="175" fillId="0" borderId="28" xfId="41" quotePrefix="1" applyNumberFormat="1" applyFont="1" applyFill="1" applyBorder="1" applyAlignment="1">
      <alignment horizontal="center" vertical="center"/>
    </xf>
    <xf numFmtId="49" fontId="175" fillId="0" borderId="33" xfId="41" quotePrefix="1" applyNumberFormat="1" applyFont="1" applyFill="1" applyBorder="1" applyAlignment="1">
      <alignment horizontal="center" vertical="center"/>
    </xf>
    <xf numFmtId="49" fontId="175" fillId="0" borderId="31" xfId="41" quotePrefix="1" applyNumberFormat="1" applyFont="1" applyFill="1" applyBorder="1" applyAlignment="1">
      <alignment horizontal="center" vertical="center"/>
    </xf>
    <xf numFmtId="0" fontId="0" fillId="0" borderId="28" xfId="22" applyFont="1" applyBorder="1" applyAlignment="1">
      <alignment horizontal="center" vertical="center" wrapText="1"/>
    </xf>
    <xf numFmtId="0" fontId="0" fillId="0" borderId="31" xfId="22" applyFont="1" applyBorder="1" applyAlignment="1">
      <alignment horizontal="center" vertical="center" wrapText="1"/>
    </xf>
    <xf numFmtId="0" fontId="0" fillId="0" borderId="0" xfId="0" quotePrefix="1" applyAlignment="1">
      <alignment horizontal="center" vertical="center"/>
    </xf>
    <xf numFmtId="49" fontId="175" fillId="0" borderId="28" xfId="22" quotePrefix="1" applyNumberFormat="1" applyFont="1" applyBorder="1" applyAlignment="1">
      <alignment horizontal="center" vertical="center"/>
    </xf>
    <xf numFmtId="49" fontId="175" fillId="0" borderId="33" xfId="22" quotePrefix="1" applyNumberFormat="1" applyFont="1" applyBorder="1" applyAlignment="1">
      <alignment horizontal="center" vertical="center"/>
    </xf>
    <xf numFmtId="49" fontId="175" fillId="0" borderId="31" xfId="22" quotePrefix="1" applyNumberFormat="1" applyFont="1" applyBorder="1" applyAlignment="1">
      <alignment horizontal="center" vertical="center"/>
    </xf>
    <xf numFmtId="0" fontId="0" fillId="0" borderId="27" xfId="22" applyFont="1" applyBorder="1" applyAlignment="1">
      <alignment horizontal="center" vertical="center"/>
    </xf>
    <xf numFmtId="0" fontId="0" fillId="0" borderId="44" xfId="22" applyFont="1" applyBorder="1" applyAlignment="1">
      <alignment horizontal="center" vertical="center"/>
    </xf>
    <xf numFmtId="0" fontId="181" fillId="5" borderId="42" xfId="22" applyFont="1" applyFill="1" applyBorder="1" applyAlignment="1">
      <alignment horizontal="center" vertical="center" wrapText="1"/>
    </xf>
    <xf numFmtId="0" fontId="181" fillId="5" borderId="40" xfId="22" applyFont="1" applyFill="1" applyBorder="1" applyAlignment="1">
      <alignment horizontal="center" vertical="center" wrapText="1"/>
    </xf>
    <xf numFmtId="0" fontId="181" fillId="5" borderId="22" xfId="22" applyFont="1" applyFill="1" applyBorder="1" applyAlignment="1">
      <alignment horizontal="center" vertical="center" wrapText="1"/>
    </xf>
    <xf numFmtId="0" fontId="181" fillId="5" borderId="36" xfId="22" applyFont="1" applyFill="1" applyBorder="1" applyAlignment="1">
      <alignment horizontal="center" vertical="center" wrapText="1"/>
    </xf>
    <xf numFmtId="0" fontId="154" fillId="0" borderId="34" xfId="22" applyFont="1" applyBorder="1" applyAlignment="1">
      <alignment horizontal="center" vertical="center" wrapText="1"/>
    </xf>
    <xf numFmtId="0" fontId="154" fillId="0" borderId="40" xfId="22" applyFont="1" applyBorder="1" applyAlignment="1">
      <alignment horizontal="center" vertical="center" wrapText="1"/>
    </xf>
    <xf numFmtId="0" fontId="154" fillId="0" borderId="35" xfId="22" applyFont="1" applyBorder="1" applyAlignment="1">
      <alignment horizontal="center" vertical="center" wrapText="1"/>
    </xf>
    <xf numFmtId="0" fontId="154" fillId="0" borderId="36" xfId="22" applyFont="1" applyBorder="1" applyAlignment="1">
      <alignment horizontal="center" vertical="center" wrapText="1"/>
    </xf>
    <xf numFmtId="0" fontId="181" fillId="5" borderId="38" xfId="22" applyFont="1" applyFill="1" applyBorder="1" applyAlignment="1">
      <alignment horizontal="center" vertical="center" wrapText="1"/>
    </xf>
    <xf numFmtId="0" fontId="181" fillId="5" borderId="1" xfId="22" applyFont="1" applyFill="1" applyBorder="1" applyAlignment="1">
      <alignment horizontal="center" vertical="center"/>
    </xf>
    <xf numFmtId="0" fontId="154" fillId="0" borderId="28" xfId="22" applyFont="1" applyBorder="1" applyAlignment="1">
      <alignment horizontal="center" vertical="center" wrapText="1"/>
    </xf>
    <xf numFmtId="0" fontId="154" fillId="0" borderId="31" xfId="22" applyFont="1" applyBorder="1" applyAlignment="1">
      <alignment horizontal="center" vertical="center" wrapText="1"/>
    </xf>
    <xf numFmtId="0" fontId="175" fillId="0" borderId="34" xfId="22" applyFont="1" applyBorder="1" applyAlignment="1">
      <alignment horizontal="center" vertical="center"/>
    </xf>
    <xf numFmtId="0" fontId="175" fillId="0" borderId="40" xfId="22" applyFont="1" applyBorder="1" applyAlignment="1">
      <alignment horizontal="center" vertical="center"/>
    </xf>
    <xf numFmtId="0" fontId="175" fillId="0" borderId="27" xfId="22" applyFont="1" applyBorder="1" applyAlignment="1">
      <alignment horizontal="center" vertical="center"/>
    </xf>
    <xf numFmtId="0" fontId="175" fillId="0" borderId="44" xfId="22" applyFont="1" applyBorder="1" applyAlignment="1">
      <alignment horizontal="center" vertical="center"/>
    </xf>
    <xf numFmtId="49" fontId="143" fillId="0" borderId="34" xfId="41" quotePrefix="1" applyNumberFormat="1" applyFont="1" applyFill="1" applyBorder="1" applyAlignment="1">
      <alignment horizontal="center" vertical="center"/>
    </xf>
    <xf numFmtId="49" fontId="143" fillId="0" borderId="39" xfId="41" quotePrefix="1" applyNumberFormat="1" applyFont="1" applyFill="1" applyBorder="1" applyAlignment="1">
      <alignment horizontal="center" vertical="center"/>
    </xf>
    <xf numFmtId="49" fontId="143" fillId="0" borderId="40" xfId="41" quotePrefix="1" applyNumberFormat="1" applyFont="1" applyFill="1" applyBorder="1" applyAlignment="1">
      <alignment horizontal="center" vertical="center"/>
    </xf>
    <xf numFmtId="49" fontId="143" fillId="0" borderId="27" xfId="41" quotePrefix="1" applyNumberFormat="1" applyFont="1" applyFill="1" applyBorder="1" applyAlignment="1">
      <alignment horizontal="center" vertical="center"/>
    </xf>
    <xf numFmtId="49" fontId="143" fillId="0" borderId="45" xfId="41" quotePrefix="1" applyNumberFormat="1" applyFont="1" applyFill="1" applyBorder="1" applyAlignment="1">
      <alignment horizontal="center" vertical="center"/>
    </xf>
    <xf numFmtId="49" fontId="143" fillId="0" borderId="44" xfId="41" quotePrefix="1" applyNumberFormat="1" applyFont="1" applyFill="1" applyBorder="1" applyAlignment="1">
      <alignment horizontal="center" vertical="center"/>
    </xf>
    <xf numFmtId="0" fontId="191" fillId="5" borderId="38" xfId="22" applyFont="1" applyFill="1" applyBorder="1" applyAlignment="1">
      <alignment horizontal="center" vertical="center" wrapText="1"/>
    </xf>
    <xf numFmtId="0" fontId="191" fillId="5" borderId="1" xfId="22" applyFont="1" applyFill="1" applyBorder="1" applyAlignment="1">
      <alignment horizontal="center" vertical="center"/>
    </xf>
    <xf numFmtId="0" fontId="191" fillId="5" borderId="38" xfId="22" applyFont="1" applyFill="1" applyBorder="1" applyAlignment="1">
      <alignment horizontal="center" vertical="center"/>
    </xf>
    <xf numFmtId="0" fontId="179" fillId="0" borderId="27" xfId="22" applyFont="1" applyBorder="1" applyAlignment="1">
      <alignment horizontal="center" vertical="center"/>
    </xf>
    <xf numFmtId="0" fontId="179" fillId="0" borderId="45" xfId="22" applyFont="1" applyBorder="1" applyAlignment="1">
      <alignment horizontal="center" vertical="center"/>
    </xf>
    <xf numFmtId="0" fontId="179" fillId="0" borderId="44" xfId="22" applyFont="1" applyBorder="1" applyAlignment="1">
      <alignment horizontal="center" vertical="center"/>
    </xf>
    <xf numFmtId="0" fontId="180" fillId="5" borderId="43" xfId="22" applyFont="1" applyFill="1" applyBorder="1" applyAlignment="1">
      <alignment horizontal="center" vertical="center" wrapText="1"/>
    </xf>
    <xf numFmtId="0" fontId="180" fillId="5" borderId="44" xfId="22" applyFont="1" applyFill="1" applyBorder="1" applyAlignment="1">
      <alignment horizontal="center" vertical="center" wrapText="1"/>
    </xf>
    <xf numFmtId="0" fontId="154" fillId="0" borderId="27" xfId="22" applyFont="1" applyBorder="1" applyAlignment="1">
      <alignment horizontal="center" vertical="center" wrapText="1"/>
    </xf>
    <xf numFmtId="0" fontId="154" fillId="0" borderId="44" xfId="22" applyFont="1" applyBorder="1" applyAlignment="1">
      <alignment horizontal="center" vertical="center" wrapText="1"/>
    </xf>
    <xf numFmtId="0" fontId="175" fillId="0" borderId="35" xfId="22" applyFont="1" applyBorder="1" applyAlignment="1">
      <alignment horizontal="center" vertical="center"/>
    </xf>
    <xf numFmtId="0" fontId="175" fillId="0" borderId="36" xfId="22" applyFont="1" applyBorder="1" applyAlignment="1">
      <alignment horizontal="center" vertical="center"/>
    </xf>
    <xf numFmtId="49" fontId="175" fillId="0" borderId="34" xfId="41" quotePrefix="1" applyNumberFormat="1" applyFont="1" applyFill="1" applyBorder="1" applyAlignment="1">
      <alignment horizontal="center" vertical="center"/>
    </xf>
    <xf numFmtId="49" fontId="175" fillId="0" borderId="39" xfId="22" quotePrefix="1" applyNumberFormat="1" applyFont="1" applyBorder="1" applyAlignment="1">
      <alignment horizontal="center" vertical="center"/>
    </xf>
    <xf numFmtId="49" fontId="175" fillId="0" borderId="40" xfId="22" quotePrefix="1" applyNumberFormat="1" applyFont="1" applyBorder="1" applyAlignment="1">
      <alignment horizontal="center" vertical="center"/>
    </xf>
    <xf numFmtId="49" fontId="175" fillId="0" borderId="35" xfId="22" quotePrefix="1" applyNumberFormat="1" applyFont="1" applyBorder="1" applyAlignment="1">
      <alignment horizontal="center" vertical="center"/>
    </xf>
    <xf numFmtId="49" fontId="175" fillId="0" borderId="0" xfId="22" quotePrefix="1" applyNumberFormat="1" applyFont="1" applyAlignment="1">
      <alignment horizontal="center" vertical="center"/>
    </xf>
    <xf numFmtId="49" fontId="175" fillId="0" borderId="36" xfId="22" quotePrefix="1" applyNumberFormat="1" applyFont="1" applyBorder="1" applyAlignment="1">
      <alignment horizontal="center" vertical="center"/>
    </xf>
    <xf numFmtId="49" fontId="175" fillId="0" borderId="27" xfId="22" quotePrefix="1" applyNumberFormat="1" applyFont="1" applyBorder="1" applyAlignment="1">
      <alignment horizontal="center" vertical="center"/>
    </xf>
    <xf numFmtId="49" fontId="175" fillId="0" borderId="45" xfId="22" quotePrefix="1" applyNumberFormat="1" applyFont="1" applyBorder="1" applyAlignment="1">
      <alignment horizontal="center" vertical="center"/>
    </xf>
    <xf numFmtId="49" fontId="175" fillId="0" borderId="44" xfId="22" quotePrefix="1" applyNumberFormat="1" applyFont="1" applyBorder="1" applyAlignment="1">
      <alignment horizontal="center" vertical="center"/>
    </xf>
    <xf numFmtId="0" fontId="0" fillId="0" borderId="28" xfId="0" quotePrefix="1" applyBorder="1" applyAlignment="1">
      <alignment horizontal="center" vertical="center"/>
    </xf>
    <xf numFmtId="0" fontId="0" fillId="0" borderId="33" xfId="0" quotePrefix="1" applyBorder="1" applyAlignment="1">
      <alignment horizontal="center" vertical="center"/>
    </xf>
    <xf numFmtId="0" fontId="180" fillId="5" borderId="38" xfId="22" applyFont="1" applyFill="1" applyBorder="1" applyAlignment="1">
      <alignment horizontal="center" vertical="center" wrapText="1"/>
    </xf>
    <xf numFmtId="0" fontId="180" fillId="5" borderId="1" xfId="22" applyFont="1" applyFill="1" applyBorder="1" applyAlignment="1">
      <alignment horizontal="center" vertical="center"/>
    </xf>
    <xf numFmtId="0" fontId="180" fillId="5" borderId="38" xfId="22" applyFont="1" applyFill="1" applyBorder="1" applyAlignment="1">
      <alignment horizontal="center" vertical="center"/>
    </xf>
    <xf numFmtId="0" fontId="0" fillId="0" borderId="31" xfId="0" quotePrefix="1" applyBorder="1" applyAlignment="1">
      <alignment horizontal="center" vertical="center"/>
    </xf>
    <xf numFmtId="0" fontId="154" fillId="0" borderId="34" xfId="22" applyFont="1" applyBorder="1" applyAlignment="1">
      <alignment horizontal="center" vertical="center"/>
    </xf>
    <xf numFmtId="0" fontId="154" fillId="0" borderId="27" xfId="22" applyFont="1" applyBorder="1" applyAlignment="1">
      <alignment horizontal="center" vertical="center"/>
    </xf>
    <xf numFmtId="0" fontId="154" fillId="0" borderId="44" xfId="22" applyFont="1" applyBorder="1" applyAlignment="1">
      <alignment horizontal="center" vertical="center"/>
    </xf>
    <xf numFmtId="0" fontId="0" fillId="0" borderId="34" xfId="22" applyFont="1" applyBorder="1" applyAlignment="1">
      <alignment horizontal="center" vertical="center"/>
    </xf>
    <xf numFmtId="0" fontId="0" fillId="0" borderId="40" xfId="22" applyFont="1" applyBorder="1" applyAlignment="1">
      <alignment horizontal="center" vertical="center"/>
    </xf>
    <xf numFmtId="0" fontId="0" fillId="0" borderId="34" xfId="0" quotePrefix="1" applyBorder="1" applyAlignment="1">
      <alignment horizontal="center" vertical="center"/>
    </xf>
    <xf numFmtId="0" fontId="0" fillId="0" borderId="39" xfId="0" quotePrefix="1" applyBorder="1" applyAlignment="1">
      <alignment horizontal="center" vertical="center"/>
    </xf>
    <xf numFmtId="0" fontId="0" fillId="0" borderId="40" xfId="0" quotePrefix="1" applyBorder="1" applyAlignment="1">
      <alignment horizontal="center" vertical="center"/>
    </xf>
    <xf numFmtId="0" fontId="0" fillId="0" borderId="27" xfId="0" quotePrefix="1" applyBorder="1" applyAlignment="1">
      <alignment horizontal="center" vertical="center"/>
    </xf>
    <xf numFmtId="0" fontId="0" fillId="0" borderId="45" xfId="0" quotePrefix="1" applyBorder="1" applyAlignment="1">
      <alignment horizontal="center" vertical="center"/>
    </xf>
    <xf numFmtId="0" fontId="0" fillId="0" borderId="44" xfId="0" quotePrefix="1" applyBorder="1" applyAlignment="1">
      <alignment horizontal="center" vertical="center"/>
    </xf>
    <xf numFmtId="0" fontId="0" fillId="0" borderId="28" xfId="41" quotePrefix="1" applyFont="1" applyFill="1" applyBorder="1" applyAlignment="1">
      <alignment horizontal="center" vertical="center"/>
    </xf>
    <xf numFmtId="0" fontId="143" fillId="0" borderId="33" xfId="0" quotePrefix="1" applyFont="1" applyBorder="1" applyAlignment="1">
      <alignment horizontal="center" vertical="center"/>
    </xf>
    <xf numFmtId="0" fontId="143" fillId="0" borderId="31" xfId="0" quotePrefix="1" applyFont="1" applyBorder="1" applyAlignment="1">
      <alignment horizontal="center" vertical="center"/>
    </xf>
    <xf numFmtId="49" fontId="175" fillId="0" borderId="28" xfId="22" applyNumberFormat="1" applyFont="1" applyBorder="1" applyAlignment="1">
      <alignment horizontal="center" vertical="center"/>
    </xf>
    <xf numFmtId="49" fontId="175" fillId="0" borderId="33" xfId="22" applyNumberFormat="1" applyFont="1" applyBorder="1" applyAlignment="1">
      <alignment horizontal="center" vertical="center"/>
    </xf>
    <xf numFmtId="49" fontId="175" fillId="0" borderId="31" xfId="22" applyNumberFormat="1" applyFont="1" applyBorder="1" applyAlignment="1">
      <alignment horizontal="center" vertical="center"/>
    </xf>
    <xf numFmtId="0" fontId="175" fillId="0" borderId="34" xfId="41" quotePrefix="1" applyFont="1" applyFill="1" applyBorder="1" applyAlignment="1">
      <alignment horizontal="center" vertical="center"/>
    </xf>
    <xf numFmtId="0" fontId="175" fillId="0" borderId="39" xfId="0" quotePrefix="1" applyFont="1" applyBorder="1" applyAlignment="1">
      <alignment horizontal="center" vertical="center"/>
    </xf>
    <xf numFmtId="0" fontId="175" fillId="0" borderId="40" xfId="0" quotePrefix="1" applyFont="1" applyBorder="1" applyAlignment="1">
      <alignment horizontal="center" vertical="center"/>
    </xf>
    <xf numFmtId="0" fontId="175" fillId="0" borderId="27" xfId="0" quotePrefix="1" applyFont="1" applyBorder="1" applyAlignment="1">
      <alignment horizontal="center" vertical="center"/>
    </xf>
    <xf numFmtId="0" fontId="175" fillId="0" borderId="45" xfId="0" quotePrefix="1" applyFont="1" applyBorder="1" applyAlignment="1">
      <alignment horizontal="center" vertical="center"/>
    </xf>
    <xf numFmtId="0" fontId="175" fillId="0" borderId="44" xfId="0" quotePrefix="1" applyFont="1" applyBorder="1" applyAlignment="1">
      <alignment horizontal="center" vertical="center"/>
    </xf>
    <xf numFmtId="0" fontId="175" fillId="0" borderId="33" xfId="0" quotePrefix="1" applyFont="1" applyBorder="1" applyAlignment="1">
      <alignment horizontal="center" vertical="center"/>
    </xf>
    <xf numFmtId="0" fontId="175" fillId="0" borderId="31" xfId="0" quotePrefix="1" applyFont="1" applyBorder="1" applyAlignment="1">
      <alignment horizontal="center" vertical="center"/>
    </xf>
    <xf numFmtId="49" fontId="175" fillId="0" borderId="28" xfId="41" applyNumberFormat="1" applyFont="1" applyFill="1" applyBorder="1" applyAlignment="1">
      <alignment horizontal="center" vertical="center"/>
    </xf>
    <xf numFmtId="49" fontId="175" fillId="0" borderId="33" xfId="0" applyNumberFormat="1" applyFont="1" applyBorder="1" applyAlignment="1">
      <alignment horizontal="center" vertical="center"/>
    </xf>
    <xf numFmtId="0" fontId="0" fillId="0" borderId="1" xfId="22" applyFont="1" applyBorder="1" applyAlignment="1">
      <alignment horizontal="center" vertical="center"/>
    </xf>
    <xf numFmtId="0" fontId="143" fillId="0" borderId="1" xfId="22" applyBorder="1" applyAlignment="1">
      <alignment horizontal="center" vertical="center"/>
    </xf>
    <xf numFmtId="0" fontId="179" fillId="0" borderId="34" xfId="0" quotePrefix="1" applyFont="1" applyBorder="1" applyAlignment="1">
      <alignment horizontal="center" vertical="center"/>
    </xf>
    <xf numFmtId="0" fontId="179" fillId="0" borderId="39" xfId="0" quotePrefix="1" applyFont="1" applyBorder="1" applyAlignment="1">
      <alignment horizontal="center" vertical="center"/>
    </xf>
    <xf numFmtId="0" fontId="179" fillId="0" borderId="40" xfId="0" quotePrefix="1" applyFont="1" applyBorder="1" applyAlignment="1">
      <alignment horizontal="center" vertical="center"/>
    </xf>
    <xf numFmtId="0" fontId="179" fillId="0" borderId="35" xfId="0" quotePrefix="1" applyFont="1" applyBorder="1" applyAlignment="1">
      <alignment horizontal="center" vertical="center"/>
    </xf>
    <xf numFmtId="0" fontId="179" fillId="0" borderId="0" xfId="0" quotePrefix="1" applyFont="1" applyAlignment="1">
      <alignment horizontal="center" vertical="center"/>
    </xf>
    <xf numFmtId="0" fontId="179" fillId="0" borderId="36" xfId="0" quotePrefix="1" applyFont="1" applyBorder="1" applyAlignment="1">
      <alignment horizontal="center" vertical="center"/>
    </xf>
    <xf numFmtId="0" fontId="124" fillId="5" borderId="42" xfId="22" applyFont="1" applyFill="1" applyBorder="1" applyAlignment="1">
      <alignment horizontal="center" vertical="center" wrapText="1"/>
    </xf>
    <xf numFmtId="0" fontId="124" fillId="5" borderId="40" xfId="22" applyFont="1" applyFill="1" applyBorder="1" applyAlignment="1">
      <alignment horizontal="center" vertical="center" wrapText="1"/>
    </xf>
    <xf numFmtId="0" fontId="124" fillId="5" borderId="22" xfId="22" applyFont="1" applyFill="1" applyBorder="1" applyAlignment="1">
      <alignment horizontal="center" vertical="center" wrapText="1"/>
    </xf>
    <xf numFmtId="0" fontId="124" fillId="5" borderId="36" xfId="22" applyFont="1" applyFill="1" applyBorder="1" applyAlignment="1">
      <alignment horizontal="center" vertical="center" wrapText="1"/>
    </xf>
    <xf numFmtId="0" fontId="154" fillId="0" borderId="1" xfId="22" applyFont="1" applyBorder="1" applyAlignment="1">
      <alignment horizontal="center" vertical="center" wrapText="1"/>
    </xf>
    <xf numFmtId="0" fontId="154" fillId="0" borderId="1" xfId="22" applyFont="1" applyBorder="1" applyAlignment="1">
      <alignment horizontal="center" vertical="center"/>
    </xf>
    <xf numFmtId="0" fontId="182" fillId="0" borderId="28" xfId="42" applyFont="1" applyFill="1" applyBorder="1" applyAlignment="1" applyProtection="1">
      <alignment horizontal="center" vertical="center"/>
    </xf>
    <xf numFmtId="0" fontId="182" fillId="0" borderId="33" xfId="42" applyFont="1" applyFill="1" applyBorder="1" applyAlignment="1" applyProtection="1">
      <alignment horizontal="center" vertical="center"/>
    </xf>
    <xf numFmtId="0" fontId="182" fillId="0" borderId="31" xfId="42" applyFont="1" applyFill="1" applyBorder="1" applyAlignment="1" applyProtection="1">
      <alignment horizontal="center" vertical="center"/>
    </xf>
    <xf numFmtId="0" fontId="156" fillId="0" borderId="35" xfId="22" applyFont="1" applyBorder="1" applyAlignment="1">
      <alignment horizontal="center" vertical="center" wrapText="1"/>
    </xf>
    <xf numFmtId="0" fontId="156" fillId="0" borderId="36" xfId="22" applyFont="1" applyBorder="1" applyAlignment="1">
      <alignment horizontal="center" vertical="center" wrapText="1"/>
    </xf>
    <xf numFmtId="0" fontId="182" fillId="0" borderId="34" xfId="42" quotePrefix="1" applyFont="1" applyFill="1" applyBorder="1" applyAlignment="1" applyProtection="1">
      <alignment horizontal="center" vertical="center"/>
    </xf>
    <xf numFmtId="0" fontId="182" fillId="0" borderId="39" xfId="42" quotePrefix="1" applyFont="1" applyFill="1" applyBorder="1" applyAlignment="1" applyProtection="1">
      <alignment horizontal="center" vertical="center"/>
    </xf>
    <xf numFmtId="0" fontId="182" fillId="0" borderId="40" xfId="42" quotePrefix="1" applyFont="1" applyFill="1" applyBorder="1" applyAlignment="1" applyProtection="1">
      <alignment horizontal="center" vertical="center"/>
    </xf>
    <xf numFmtId="0" fontId="182" fillId="0" borderId="35" xfId="42" quotePrefix="1" applyFont="1" applyFill="1" applyBorder="1" applyAlignment="1" applyProtection="1">
      <alignment horizontal="center" vertical="center"/>
    </xf>
    <xf numFmtId="0" fontId="182" fillId="0" borderId="0" xfId="42" quotePrefix="1" applyFont="1" applyFill="1" applyBorder="1" applyAlignment="1" applyProtection="1">
      <alignment horizontal="center" vertical="center"/>
    </xf>
    <xf numFmtId="0" fontId="182" fillId="0" borderId="36" xfId="42" quotePrefix="1" applyFont="1" applyFill="1" applyBorder="1" applyAlignment="1" applyProtection="1">
      <alignment horizontal="center" vertical="center"/>
    </xf>
    <xf numFmtId="0" fontId="182" fillId="0" borderId="27" xfId="42" quotePrefix="1" applyFont="1" applyFill="1" applyBorder="1" applyAlignment="1" applyProtection="1">
      <alignment horizontal="center" vertical="center"/>
    </xf>
    <xf numFmtId="0" fontId="182" fillId="0" borderId="45" xfId="42" quotePrefix="1" applyFont="1" applyFill="1" applyBorder="1" applyAlignment="1" applyProtection="1">
      <alignment horizontal="center" vertical="center"/>
    </xf>
    <xf numFmtId="0" fontId="182" fillId="0" borderId="44" xfId="42" quotePrefix="1" applyFont="1" applyFill="1" applyBorder="1" applyAlignment="1" applyProtection="1">
      <alignment horizontal="center" vertical="center"/>
    </xf>
    <xf numFmtId="49" fontId="175" fillId="0" borderId="28" xfId="41" quotePrefix="1" applyNumberFormat="1" applyFont="1" applyFill="1" applyBorder="1" applyAlignment="1">
      <alignment horizontal="center" vertical="center" wrapText="1"/>
    </xf>
    <xf numFmtId="49" fontId="175" fillId="0" borderId="28" xfId="22" quotePrefix="1" applyNumberFormat="1" applyFont="1" applyBorder="1" applyAlignment="1">
      <alignment horizontal="center" vertical="center" wrapText="1"/>
    </xf>
    <xf numFmtId="49" fontId="175" fillId="0" borderId="33" xfId="22" quotePrefix="1" applyNumberFormat="1" applyFont="1" applyBorder="1" applyAlignment="1">
      <alignment horizontal="center" vertical="center" wrapText="1"/>
    </xf>
    <xf numFmtId="49" fontId="175" fillId="0" borderId="31" xfId="22" quotePrefix="1" applyNumberFormat="1" applyFont="1" applyBorder="1" applyAlignment="1">
      <alignment horizontal="center" vertical="center" wrapText="1"/>
    </xf>
    <xf numFmtId="0" fontId="183" fillId="0" borderId="25" xfId="22" applyFont="1" applyBorder="1" applyAlignment="1">
      <alignment horizontal="center" vertical="center" wrapText="1"/>
    </xf>
    <xf numFmtId="0" fontId="183" fillId="0" borderId="24" xfId="22" applyFont="1" applyBorder="1" applyAlignment="1">
      <alignment horizontal="center" vertical="center" wrapText="1"/>
    </xf>
    <xf numFmtId="0" fontId="183" fillId="0" borderId="23" xfId="22" applyFont="1" applyBorder="1" applyAlignment="1">
      <alignment horizontal="center" vertical="center" wrapText="1"/>
    </xf>
    <xf numFmtId="0" fontId="183" fillId="0" borderId="21" xfId="22" applyFont="1" applyBorder="1" applyAlignment="1">
      <alignment horizontal="center" vertical="center" wrapText="1"/>
    </xf>
    <xf numFmtId="0" fontId="183" fillId="0" borderId="20" xfId="22" applyFont="1" applyBorder="1" applyAlignment="1">
      <alignment horizontal="center" vertical="center" wrapText="1"/>
    </xf>
    <xf numFmtId="0" fontId="183" fillId="0" borderId="19" xfId="22" applyFont="1" applyBorder="1" applyAlignment="1">
      <alignment horizontal="center" vertical="center" wrapText="1"/>
    </xf>
    <xf numFmtId="0" fontId="177" fillId="5" borderId="37" xfId="22" applyFont="1" applyFill="1" applyBorder="1" applyAlignment="1">
      <alignment horizontal="center" vertical="center"/>
    </xf>
    <xf numFmtId="0" fontId="177" fillId="5" borderId="46" xfId="22" applyFont="1" applyFill="1" applyBorder="1" applyAlignment="1">
      <alignment horizontal="center" vertical="center"/>
    </xf>
    <xf numFmtId="49" fontId="157" fillId="5" borderId="46" xfId="22" applyNumberFormat="1" applyFont="1" applyFill="1" applyBorder="1" applyAlignment="1">
      <alignment horizontal="center" vertical="center"/>
    </xf>
    <xf numFmtId="49" fontId="157" fillId="5" borderId="47" xfId="22" applyNumberFormat="1" applyFont="1" applyFill="1" applyBorder="1" applyAlignment="1">
      <alignment horizontal="center" vertical="center"/>
    </xf>
    <xf numFmtId="0" fontId="0" fillId="0" borderId="34" xfId="22" applyFont="1" applyBorder="1" applyAlignment="1">
      <alignment horizontal="center" vertical="center" wrapText="1"/>
    </xf>
    <xf numFmtId="0" fontId="0" fillId="0" borderId="40" xfId="22" applyFont="1" applyBorder="1" applyAlignment="1">
      <alignment horizontal="center" vertical="center" wrapText="1"/>
    </xf>
    <xf numFmtId="0" fontId="0" fillId="0" borderId="27" xfId="22" applyFont="1" applyBorder="1" applyAlignment="1">
      <alignment horizontal="center" vertical="center" wrapText="1"/>
    </xf>
    <xf numFmtId="0" fontId="0" fillId="0" borderId="44" xfId="22" applyFont="1" applyBorder="1" applyAlignment="1">
      <alignment horizontal="center" vertical="center" wrapText="1"/>
    </xf>
    <xf numFmtId="49" fontId="175" fillId="0" borderId="34" xfId="41" quotePrefix="1" applyNumberFormat="1" applyFont="1" applyFill="1" applyBorder="1" applyAlignment="1">
      <alignment horizontal="center" vertical="center" wrapText="1"/>
    </xf>
    <xf numFmtId="49" fontId="175" fillId="0" borderId="39" xfId="22" quotePrefix="1" applyNumberFormat="1" applyFont="1" applyBorder="1" applyAlignment="1">
      <alignment horizontal="center" vertical="center" wrapText="1"/>
    </xf>
    <xf numFmtId="49" fontId="175" fillId="0" borderId="40" xfId="22" quotePrefix="1" applyNumberFormat="1" applyFont="1" applyBorder="1" applyAlignment="1">
      <alignment horizontal="center" vertical="center" wrapText="1"/>
    </xf>
    <xf numFmtId="49" fontId="175" fillId="0" borderId="27" xfId="22" quotePrefix="1" applyNumberFormat="1" applyFont="1" applyBorder="1" applyAlignment="1">
      <alignment horizontal="center" vertical="center" wrapText="1"/>
    </xf>
    <xf numFmtId="49" fontId="175" fillId="0" borderId="45" xfId="22" quotePrefix="1" applyNumberFormat="1" applyFont="1" applyBorder="1" applyAlignment="1">
      <alignment horizontal="center" vertical="center" wrapText="1"/>
    </xf>
    <xf numFmtId="49" fontId="175" fillId="0" borderId="44" xfId="22" quotePrefix="1" applyNumberFormat="1" applyFont="1" applyBorder="1" applyAlignment="1">
      <alignment horizontal="center" vertical="center" wrapText="1"/>
    </xf>
    <xf numFmtId="0" fontId="182" fillId="0" borderId="34" xfId="22" applyFont="1" applyBorder="1" applyAlignment="1">
      <alignment horizontal="center" vertical="center"/>
    </xf>
    <xf numFmtId="0" fontId="182" fillId="0" borderId="39" xfId="22" applyFont="1" applyBorder="1" applyAlignment="1">
      <alignment horizontal="center" vertical="center"/>
    </xf>
    <xf numFmtId="0" fontId="182" fillId="0" borderId="40" xfId="22" applyFont="1" applyBorder="1" applyAlignment="1">
      <alignment horizontal="center" vertical="center"/>
    </xf>
    <xf numFmtId="0" fontId="182" fillId="0" borderId="27" xfId="22" applyFont="1" applyBorder="1" applyAlignment="1">
      <alignment horizontal="center" vertical="center"/>
    </xf>
    <xf numFmtId="0" fontId="182" fillId="0" borderId="45" xfId="22" applyFont="1" applyBorder="1" applyAlignment="1">
      <alignment horizontal="center" vertical="center"/>
    </xf>
    <xf numFmtId="0" fontId="182" fillId="0" borderId="44" xfId="22" applyFont="1" applyBorder="1" applyAlignment="1">
      <alignment horizontal="center" vertical="center"/>
    </xf>
    <xf numFmtId="0" fontId="143" fillId="0" borderId="34" xfId="22" applyBorder="1" applyAlignment="1">
      <alignment horizontal="center" vertical="center"/>
    </xf>
    <xf numFmtId="0" fontId="143" fillId="0" borderId="40" xfId="22" applyBorder="1" applyAlignment="1">
      <alignment horizontal="center" vertical="center"/>
    </xf>
    <xf numFmtId="0" fontId="143" fillId="0" borderId="27" xfId="22" applyBorder="1" applyAlignment="1">
      <alignment horizontal="center" vertical="center"/>
    </xf>
    <xf numFmtId="0" fontId="143" fillId="0" borderId="44" xfId="22" applyBorder="1" applyAlignment="1">
      <alignment horizontal="center" vertical="center"/>
    </xf>
    <xf numFmtId="0" fontId="143" fillId="0" borderId="28" xfId="22" applyBorder="1" applyAlignment="1">
      <alignment horizontal="center" vertical="center"/>
    </xf>
    <xf numFmtId="0" fontId="143" fillId="0" borderId="31" xfId="22" applyBorder="1" applyAlignment="1">
      <alignment horizontal="center" vertical="center"/>
    </xf>
    <xf numFmtId="0" fontId="182" fillId="0" borderId="34" xfId="22" applyFont="1" applyBorder="1" applyAlignment="1">
      <alignment horizontal="center" vertical="center" wrapText="1"/>
    </xf>
    <xf numFmtId="0" fontId="182" fillId="0" borderId="39" xfId="22" applyFont="1" applyBorder="1" applyAlignment="1">
      <alignment horizontal="center" vertical="center" wrapText="1"/>
    </xf>
    <xf numFmtId="0" fontId="182" fillId="0" borderId="40" xfId="22" applyFont="1" applyBorder="1" applyAlignment="1">
      <alignment horizontal="center" vertical="center" wrapText="1"/>
    </xf>
    <xf numFmtId="0" fontId="182" fillId="0" borderId="27" xfId="22" applyFont="1" applyBorder="1" applyAlignment="1">
      <alignment horizontal="center" vertical="center" wrapText="1"/>
    </xf>
    <xf numFmtId="0" fontId="182" fillId="0" borderId="45" xfId="22" applyFont="1" applyBorder="1" applyAlignment="1">
      <alignment horizontal="center" vertical="center" wrapText="1"/>
    </xf>
    <xf numFmtId="0" fontId="182" fillId="0" borderId="44" xfId="22" applyFont="1" applyBorder="1" applyAlignment="1">
      <alignment horizontal="center" vertical="center" wrapText="1"/>
    </xf>
    <xf numFmtId="0" fontId="156" fillId="0" borderId="28" xfId="22" applyFont="1" applyBorder="1" applyAlignment="1">
      <alignment horizontal="center" vertical="center" wrapText="1"/>
    </xf>
    <xf numFmtId="0" fontId="156" fillId="0" borderId="31" xfId="22" applyFont="1" applyBorder="1" applyAlignment="1">
      <alignment horizontal="center" vertical="center" wrapText="1"/>
    </xf>
    <xf numFmtId="0" fontId="173" fillId="0" borderId="0" xfId="0" applyFont="1" applyAlignment="1">
      <alignment horizontal="center" vertical="center"/>
    </xf>
    <xf numFmtId="0" fontId="177" fillId="0" borderId="0" xfId="0" applyFont="1" applyAlignment="1">
      <alignment horizontal="center" vertical="center"/>
    </xf>
    <xf numFmtId="0" fontId="196" fillId="6" borderId="0" xfId="11" applyFont="1" applyFill="1" applyAlignment="1">
      <alignment horizontal="center" vertical="center"/>
    </xf>
    <xf numFmtId="0" fontId="197" fillId="0" borderId="5" xfId="11" applyFont="1" applyBorder="1" applyAlignment="1">
      <alignment horizontal="center" vertical="center"/>
    </xf>
    <xf numFmtId="0" fontId="197" fillId="0" borderId="7" xfId="11" applyFont="1" applyBorder="1" applyAlignment="1">
      <alignment horizontal="center" vertical="center"/>
    </xf>
    <xf numFmtId="0" fontId="197" fillId="0" borderId="8" xfId="11" applyFont="1" applyBorder="1" applyAlignment="1">
      <alignment horizontal="center" vertical="center"/>
    </xf>
    <xf numFmtId="0" fontId="197" fillId="0" borderId="9" xfId="11" applyFont="1" applyBorder="1" applyAlignment="1">
      <alignment horizontal="center" vertical="center"/>
    </xf>
    <xf numFmtId="0" fontId="197" fillId="0" borderId="10" xfId="11" applyFont="1" applyBorder="1" applyAlignment="1">
      <alignment horizontal="center" vertical="center"/>
    </xf>
    <xf numFmtId="0" fontId="197" fillId="0" borderId="12" xfId="11" applyFont="1" applyBorder="1" applyAlignment="1">
      <alignment horizontal="center" vertical="center"/>
    </xf>
    <xf numFmtId="0" fontId="223" fillId="0" borderId="5" xfId="11" applyFont="1" applyBorder="1" applyAlignment="1">
      <alignment horizontal="left" vertical="center" wrapText="1"/>
    </xf>
    <xf numFmtId="0" fontId="223" fillId="0" borderId="6" xfId="11" applyFont="1" applyBorder="1" applyAlignment="1">
      <alignment horizontal="left" vertical="center" wrapText="1"/>
    </xf>
    <xf numFmtId="0" fontId="223" fillId="0" borderId="7" xfId="11" applyFont="1" applyBorder="1" applyAlignment="1">
      <alignment horizontal="left" vertical="center" wrapText="1"/>
    </xf>
    <xf numFmtId="0" fontId="223" fillId="0" borderId="8" xfId="11" applyFont="1" applyBorder="1" applyAlignment="1">
      <alignment horizontal="left" vertical="center" wrapText="1"/>
    </xf>
    <xf numFmtId="0" fontId="223" fillId="0" borderId="1" xfId="11" applyFont="1" applyBorder="1" applyAlignment="1">
      <alignment horizontal="left" vertical="center" wrapText="1"/>
    </xf>
    <xf numFmtId="0" fontId="223" fillId="0" borderId="9" xfId="11" applyFont="1" applyBorder="1" applyAlignment="1">
      <alignment horizontal="left" vertical="center" wrapText="1"/>
    </xf>
    <xf numFmtId="0" fontId="223" fillId="0" borderId="10" xfId="11" applyFont="1" applyBorder="1" applyAlignment="1">
      <alignment horizontal="left" vertical="center" wrapText="1"/>
    </xf>
    <xf numFmtId="0" fontId="223" fillId="0" borderId="11" xfId="11" applyFont="1" applyBorder="1" applyAlignment="1">
      <alignment horizontal="left" vertical="center" wrapText="1"/>
    </xf>
    <xf numFmtId="0" fontId="223" fillId="0" borderId="12" xfId="11" applyFont="1" applyBorder="1" applyAlignment="1">
      <alignment horizontal="left" vertical="center" wrapText="1"/>
    </xf>
    <xf numFmtId="0" fontId="212" fillId="3" borderId="0" xfId="11" applyFont="1" applyFill="1" applyAlignment="1">
      <alignment horizontal="left" vertical="center"/>
    </xf>
    <xf numFmtId="0" fontId="210" fillId="0" borderId="35" xfId="11" applyFont="1" applyBorder="1" applyAlignment="1">
      <alignment horizontal="center" vertical="center" wrapText="1"/>
    </xf>
    <xf numFmtId="0" fontId="210" fillId="0" borderId="0" xfId="11" applyFont="1" applyAlignment="1">
      <alignment horizontal="center" vertical="center" wrapText="1"/>
    </xf>
    <xf numFmtId="0" fontId="210" fillId="0" borderId="36" xfId="11" applyFont="1" applyBorder="1" applyAlignment="1">
      <alignment horizontal="center" vertical="center" wrapText="1"/>
    </xf>
    <xf numFmtId="0" fontId="210" fillId="0" borderId="27" xfId="11" applyFont="1" applyBorder="1" applyAlignment="1">
      <alignment horizontal="center" vertical="center" wrapText="1"/>
    </xf>
    <xf numFmtId="0" fontId="210" fillId="0" borderId="45" xfId="11" applyFont="1" applyBorder="1" applyAlignment="1">
      <alignment horizontal="center" vertical="center" wrapText="1"/>
    </xf>
    <xf numFmtId="0" fontId="210" fillId="0" borderId="44" xfId="11" applyFont="1" applyBorder="1" applyAlignment="1">
      <alignment horizontal="center" vertical="center" wrapText="1"/>
    </xf>
    <xf numFmtId="176" fontId="215" fillId="0" borderId="28" xfId="11" applyNumberFormat="1" applyFont="1" applyBorder="1" applyAlignment="1">
      <alignment horizontal="center" vertical="center"/>
    </xf>
    <xf numFmtId="176" fontId="215" fillId="0" borderId="31" xfId="11" applyNumberFormat="1" applyFont="1" applyBorder="1" applyAlignment="1">
      <alignment horizontal="center" vertical="center"/>
    </xf>
    <xf numFmtId="0" fontId="217" fillId="0" borderId="34" xfId="11" applyFont="1" applyBorder="1" applyAlignment="1">
      <alignment horizontal="center" vertical="center"/>
    </xf>
    <xf numFmtId="0" fontId="217" fillId="0" borderId="40" xfId="11" applyFont="1" applyBorder="1" applyAlignment="1">
      <alignment horizontal="center" vertical="center"/>
    </xf>
    <xf numFmtId="0" fontId="217" fillId="0" borderId="27" xfId="11" applyFont="1" applyBorder="1" applyAlignment="1">
      <alignment horizontal="center" vertical="center"/>
    </xf>
    <xf numFmtId="0" fontId="217" fillId="0" borderId="44" xfId="11" applyFont="1" applyBorder="1" applyAlignment="1">
      <alignment horizontal="center" vertical="center"/>
    </xf>
    <xf numFmtId="0" fontId="212" fillId="0" borderId="45" xfId="11" applyFont="1" applyBorder="1" applyAlignment="1">
      <alignment horizontal="left" vertical="center"/>
    </xf>
    <xf numFmtId="0" fontId="198" fillId="0" borderId="13" xfId="11" applyFont="1" applyBorder="1" applyAlignment="1">
      <alignment horizontal="center" vertical="center"/>
    </xf>
    <xf numFmtId="0" fontId="283" fillId="3" borderId="13" xfId="11" applyFont="1" applyFill="1" applyBorder="1" applyAlignment="1">
      <alignment horizontal="left" vertical="center" wrapText="1"/>
    </xf>
    <xf numFmtId="0" fontId="284" fillId="3" borderId="13" xfId="11" applyFont="1" applyFill="1" applyBorder="1" applyAlignment="1">
      <alignment horizontal="left" vertical="center" wrapText="1"/>
    </xf>
    <xf numFmtId="0" fontId="213" fillId="5" borderId="26" xfId="11" applyFont="1" applyFill="1" applyBorder="1" applyAlignment="1">
      <alignment horizontal="center" vertical="center"/>
    </xf>
    <xf numFmtId="0" fontId="224" fillId="3" borderId="34" xfId="11" applyFont="1" applyFill="1" applyBorder="1" applyAlignment="1">
      <alignment horizontal="center" vertical="center" wrapText="1"/>
    </xf>
    <xf numFmtId="0" fontId="224" fillId="3" borderId="40" xfId="11" applyFont="1" applyFill="1" applyBorder="1" applyAlignment="1">
      <alignment horizontal="center" vertical="center" wrapText="1"/>
    </xf>
    <xf numFmtId="0" fontId="224" fillId="3" borderId="35" xfId="11" applyFont="1" applyFill="1" applyBorder="1" applyAlignment="1">
      <alignment horizontal="center" vertical="center" wrapText="1"/>
    </xf>
    <xf numFmtId="0" fontId="224" fillId="3" borderId="36" xfId="11" applyFont="1" applyFill="1" applyBorder="1" applyAlignment="1">
      <alignment horizontal="center" vertical="center" wrapText="1"/>
    </xf>
    <xf numFmtId="0" fontId="224" fillId="3" borderId="27" xfId="11" applyFont="1" applyFill="1" applyBorder="1" applyAlignment="1">
      <alignment horizontal="center" vertical="center" wrapText="1"/>
    </xf>
    <xf numFmtId="0" fontId="224" fillId="3" borderId="44" xfId="11" applyFont="1" applyFill="1" applyBorder="1" applyAlignment="1">
      <alignment horizontal="center" vertical="center" wrapText="1"/>
    </xf>
    <xf numFmtId="0" fontId="255" fillId="3" borderId="13" xfId="11" applyFont="1" applyFill="1" applyBorder="1" applyAlignment="1">
      <alignment horizontal="left" vertical="center" wrapText="1"/>
    </xf>
    <xf numFmtId="0" fontId="213" fillId="5" borderId="1" xfId="11" applyFont="1" applyFill="1" applyBorder="1" applyAlignment="1">
      <alignment horizontal="center" vertical="center"/>
    </xf>
    <xf numFmtId="0" fontId="218" fillId="3" borderId="34" xfId="11" applyFont="1" applyFill="1" applyBorder="1" applyAlignment="1">
      <alignment horizontal="center" vertical="center" wrapText="1"/>
    </xf>
    <xf numFmtId="0" fontId="218" fillId="3" borderId="40" xfId="11" applyFont="1" applyFill="1" applyBorder="1" applyAlignment="1">
      <alignment horizontal="center" vertical="center" wrapText="1"/>
    </xf>
    <xf numFmtId="0" fontId="218" fillId="3" borderId="35" xfId="11" applyFont="1" applyFill="1" applyBorder="1" applyAlignment="1">
      <alignment horizontal="center" vertical="center" wrapText="1"/>
    </xf>
    <xf numFmtId="0" fontId="218" fillId="3" borderId="36" xfId="11" applyFont="1" applyFill="1" applyBorder="1" applyAlignment="1">
      <alignment horizontal="center" vertical="center" wrapText="1"/>
    </xf>
    <xf numFmtId="0" fontId="212" fillId="0" borderId="0" xfId="11" applyFont="1" applyAlignment="1">
      <alignment horizontal="left" vertical="center"/>
    </xf>
    <xf numFmtId="0" fontId="255" fillId="3" borderId="49" xfId="11" quotePrefix="1" applyFont="1" applyFill="1" applyBorder="1" applyAlignment="1">
      <alignment horizontal="left" vertical="center" wrapText="1"/>
    </xf>
    <xf numFmtId="0" fontId="255" fillId="3" borderId="49" xfId="11" applyFont="1" applyFill="1" applyBorder="1" applyAlignment="1">
      <alignment horizontal="left" vertical="center" wrapText="1"/>
    </xf>
    <xf numFmtId="0" fontId="255" fillId="3" borderId="17" xfId="11" applyFont="1" applyFill="1" applyBorder="1" applyAlignment="1">
      <alignment horizontal="left" vertical="center" wrapText="1"/>
    </xf>
    <xf numFmtId="0" fontId="220" fillId="3" borderId="34" xfId="11" applyFont="1" applyFill="1" applyBorder="1" applyAlignment="1">
      <alignment horizontal="center" vertical="center" wrapText="1"/>
    </xf>
    <xf numFmtId="0" fontId="229" fillId="3" borderId="40" xfId="11" applyFont="1" applyFill="1" applyBorder="1" applyAlignment="1">
      <alignment horizontal="center" vertical="center" wrapText="1"/>
    </xf>
    <xf numFmtId="0" fontId="229" fillId="3" borderId="35" xfId="11" applyFont="1" applyFill="1" applyBorder="1" applyAlignment="1">
      <alignment horizontal="center" vertical="center" wrapText="1"/>
    </xf>
    <xf numFmtId="0" fontId="229" fillId="3" borderId="36" xfId="11" applyFont="1" applyFill="1" applyBorder="1" applyAlignment="1">
      <alignment horizontal="center" vertical="center" wrapText="1"/>
    </xf>
    <xf numFmtId="0" fontId="217" fillId="0" borderId="1" xfId="11" applyFont="1" applyBorder="1" applyAlignment="1">
      <alignment horizontal="center" vertical="center"/>
    </xf>
    <xf numFmtId="0" fontId="217" fillId="0" borderId="66" xfId="11" applyFont="1" applyBorder="1" applyAlignment="1">
      <alignment horizontal="center" vertical="center" wrapText="1"/>
    </xf>
    <xf numFmtId="0" fontId="217" fillId="0" borderId="67" xfId="11" applyFont="1" applyBorder="1" applyAlignment="1">
      <alignment horizontal="center" vertical="center" wrapText="1"/>
    </xf>
    <xf numFmtId="0" fontId="217" fillId="0" borderId="68" xfId="11" applyFont="1" applyBorder="1" applyAlignment="1">
      <alignment horizontal="center" vertical="center" wrapText="1"/>
    </xf>
    <xf numFmtId="0" fontId="217" fillId="0" borderId="27" xfId="11" applyFont="1" applyBorder="1" applyAlignment="1">
      <alignment horizontal="center" vertical="center" wrapText="1"/>
    </xf>
    <xf numFmtId="0" fontId="217" fillId="0" borderId="45" xfId="11" applyFont="1" applyBorder="1" applyAlignment="1">
      <alignment horizontal="center" vertical="center" wrapText="1"/>
    </xf>
    <xf numFmtId="0" fontId="217" fillId="0" borderId="44" xfId="11" applyFont="1" applyBorder="1" applyAlignment="1">
      <alignment horizontal="center" vertical="center" wrapText="1"/>
    </xf>
    <xf numFmtId="0" fontId="217" fillId="0" borderId="39" xfId="11" applyFont="1" applyBorder="1" applyAlignment="1">
      <alignment horizontal="center" vertical="center" wrapText="1"/>
    </xf>
    <xf numFmtId="0" fontId="217" fillId="0" borderId="40" xfId="11" applyFont="1" applyBorder="1" applyAlignment="1">
      <alignment horizontal="center" vertical="center" wrapText="1"/>
    </xf>
    <xf numFmtId="0" fontId="217" fillId="0" borderId="34" xfId="11" applyFont="1" applyBorder="1" applyAlignment="1">
      <alignment horizontal="center" vertical="center" wrapText="1"/>
    </xf>
    <xf numFmtId="0" fontId="285" fillId="3" borderId="50" xfId="11" applyFont="1" applyFill="1" applyBorder="1" applyAlignment="1">
      <alignment horizontal="left" vertical="center" wrapText="1"/>
    </xf>
    <xf numFmtId="0" fontId="285" fillId="3" borderId="30" xfId="11" applyFont="1" applyFill="1" applyBorder="1" applyAlignment="1">
      <alignment horizontal="left" vertical="center" wrapText="1"/>
    </xf>
    <xf numFmtId="0" fontId="285" fillId="3" borderId="51" xfId="11" applyFont="1" applyFill="1" applyBorder="1" applyAlignment="1">
      <alignment horizontal="left" vertical="center" wrapText="1"/>
    </xf>
    <xf numFmtId="0" fontId="285" fillId="3" borderId="2" xfId="11" applyFont="1" applyFill="1" applyBorder="1" applyAlignment="1">
      <alignment horizontal="left" vertical="center" wrapText="1"/>
    </xf>
    <xf numFmtId="0" fontId="285" fillId="3" borderId="0" xfId="11" applyFont="1" applyFill="1" applyAlignment="1">
      <alignment horizontal="left" vertical="center" wrapText="1"/>
    </xf>
    <xf numFmtId="0" fontId="285" fillId="3" borderId="52" xfId="11" applyFont="1" applyFill="1" applyBorder="1" applyAlignment="1">
      <alignment horizontal="left" vertical="center" wrapText="1"/>
    </xf>
    <xf numFmtId="0" fontId="245" fillId="3" borderId="50" xfId="11" applyFont="1" applyFill="1" applyBorder="1" applyAlignment="1">
      <alignment horizontal="left" vertical="center" wrapText="1"/>
    </xf>
    <xf numFmtId="0" fontId="245" fillId="3" borderId="30" xfId="11" applyFont="1" applyFill="1" applyBorder="1" applyAlignment="1">
      <alignment horizontal="left" vertical="center" wrapText="1"/>
    </xf>
    <xf numFmtId="0" fontId="245" fillId="3" borderId="51" xfId="11" applyFont="1" applyFill="1" applyBorder="1" applyAlignment="1">
      <alignment horizontal="left" vertical="center" wrapText="1"/>
    </xf>
    <xf numFmtId="0" fontId="245" fillId="3" borderId="2" xfId="11" applyFont="1" applyFill="1" applyBorder="1" applyAlignment="1">
      <alignment horizontal="left" vertical="center" wrapText="1"/>
    </xf>
    <xf numFmtId="0" fontId="245" fillId="3" borderId="0" xfId="11" applyFont="1" applyFill="1" applyAlignment="1">
      <alignment horizontal="left" vertical="center" wrapText="1"/>
    </xf>
    <xf numFmtId="0" fontId="245" fillId="3" borderId="52" xfId="11" applyFont="1" applyFill="1" applyBorder="1" applyAlignment="1">
      <alignment horizontal="left" vertical="center" wrapText="1"/>
    </xf>
    <xf numFmtId="0" fontId="245" fillId="3" borderId="3" xfId="11" applyFont="1" applyFill="1" applyBorder="1" applyAlignment="1">
      <alignment horizontal="left" vertical="center" wrapText="1"/>
    </xf>
    <xf numFmtId="0" fontId="245" fillId="3" borderId="15" xfId="11" applyFont="1" applyFill="1" applyBorder="1" applyAlignment="1">
      <alignment horizontal="left" vertical="center" wrapText="1"/>
    </xf>
    <xf numFmtId="0" fontId="245" fillId="3" borderId="4" xfId="11" applyFont="1" applyFill="1" applyBorder="1" applyAlignment="1">
      <alignment horizontal="left" vertical="center" wrapText="1"/>
    </xf>
    <xf numFmtId="0" fontId="255" fillId="3" borderId="50" xfId="11" applyFont="1" applyFill="1" applyBorder="1" applyAlignment="1">
      <alignment horizontal="left" vertical="center" wrapText="1"/>
    </xf>
    <xf numFmtId="0" fontId="255" fillId="3" borderId="30" xfId="11" applyFont="1" applyFill="1" applyBorder="1" applyAlignment="1">
      <alignment horizontal="left" vertical="center" wrapText="1"/>
    </xf>
    <xf numFmtId="0" fontId="255" fillId="3" borderId="51" xfId="11" applyFont="1" applyFill="1" applyBorder="1" applyAlignment="1">
      <alignment horizontal="left" vertical="center" wrapText="1"/>
    </xf>
    <xf numFmtId="0" fontId="255" fillId="3" borderId="2" xfId="11" applyFont="1" applyFill="1" applyBorder="1" applyAlignment="1">
      <alignment horizontal="left" vertical="center" wrapText="1"/>
    </xf>
    <xf numFmtId="0" fontId="255" fillId="3" borderId="0" xfId="11" applyFont="1" applyFill="1" applyAlignment="1">
      <alignment horizontal="left" vertical="center" wrapText="1"/>
    </xf>
    <xf numFmtId="0" fontId="255" fillId="3" borderId="52" xfId="11" applyFont="1" applyFill="1" applyBorder="1" applyAlignment="1">
      <alignment horizontal="left" vertical="center" wrapText="1"/>
    </xf>
    <xf numFmtId="0" fontId="255" fillId="3" borderId="3" xfId="11" applyFont="1" applyFill="1" applyBorder="1" applyAlignment="1">
      <alignment horizontal="left" vertical="center" wrapText="1"/>
    </xf>
    <xf numFmtId="0" fontId="255" fillId="3" borderId="15" xfId="11" applyFont="1" applyFill="1" applyBorder="1" applyAlignment="1">
      <alignment horizontal="left" vertical="center" wrapText="1"/>
    </xf>
    <xf numFmtId="0" fontId="255" fillId="3" borderId="4" xfId="11" applyFont="1" applyFill="1" applyBorder="1" applyAlignment="1">
      <alignment horizontal="left" vertical="center" wrapText="1"/>
    </xf>
    <xf numFmtId="0" fontId="224" fillId="3" borderId="1" xfId="11" applyFont="1" applyFill="1" applyBorder="1" applyAlignment="1">
      <alignment horizontal="center" vertical="center" wrapText="1"/>
    </xf>
    <xf numFmtId="0" fontId="232" fillId="3" borderId="1" xfId="11" applyFont="1" applyFill="1" applyBorder="1" applyAlignment="1">
      <alignment horizontal="center" vertical="center"/>
    </xf>
    <xf numFmtId="0" fontId="217" fillId="4" borderId="66" xfId="11" applyFont="1" applyFill="1" applyBorder="1" applyAlignment="1">
      <alignment horizontal="center" vertical="center" wrapText="1"/>
    </xf>
    <xf numFmtId="0" fontId="217" fillId="4" borderId="67" xfId="11" applyFont="1" applyFill="1" applyBorder="1" applyAlignment="1">
      <alignment horizontal="center" vertical="center" wrapText="1"/>
    </xf>
    <xf numFmtId="0" fontId="217" fillId="4" borderId="68" xfId="11" applyFont="1" applyFill="1" applyBorder="1" applyAlignment="1">
      <alignment horizontal="center" vertical="center" wrapText="1"/>
    </xf>
    <xf numFmtId="0" fontId="217" fillId="4" borderId="27" xfId="11" applyFont="1" applyFill="1" applyBorder="1" applyAlignment="1">
      <alignment horizontal="center" vertical="center" wrapText="1"/>
    </xf>
    <xf numFmtId="0" fontId="217" fillId="4" borderId="45" xfId="11" applyFont="1" applyFill="1" applyBorder="1" applyAlignment="1">
      <alignment horizontal="center" vertical="center" wrapText="1"/>
    </xf>
    <xf numFmtId="0" fontId="217" fillId="4" borderId="44" xfId="11" applyFont="1" applyFill="1" applyBorder="1" applyAlignment="1">
      <alignment horizontal="center" vertical="center" wrapText="1"/>
    </xf>
    <xf numFmtId="0" fontId="217" fillId="4" borderId="1" xfId="11" applyFont="1" applyFill="1" applyBorder="1" applyAlignment="1">
      <alignment horizontal="center" vertical="center" wrapText="1"/>
    </xf>
    <xf numFmtId="0" fontId="204" fillId="0" borderId="34" xfId="11" applyFont="1" applyBorder="1" applyAlignment="1">
      <alignment horizontal="center" vertical="center" wrapText="1"/>
    </xf>
    <xf numFmtId="0" fontId="204" fillId="0" borderId="39" xfId="11" applyFont="1" applyBorder="1" applyAlignment="1">
      <alignment horizontal="center" vertical="center" wrapText="1"/>
    </xf>
    <xf numFmtId="0" fontId="204" fillId="0" borderId="40" xfId="11" applyFont="1" applyBorder="1" applyAlignment="1">
      <alignment horizontal="center" vertical="center" wrapText="1"/>
    </xf>
    <xf numFmtId="0" fontId="204" fillId="0" borderId="27" xfId="11" applyFont="1" applyBorder="1" applyAlignment="1">
      <alignment horizontal="center" vertical="center" wrapText="1"/>
    </xf>
    <xf numFmtId="0" fontId="204" fillId="0" borderId="45" xfId="11" applyFont="1" applyBorder="1" applyAlignment="1">
      <alignment horizontal="center" vertical="center" wrapText="1"/>
    </xf>
    <xf numFmtId="0" fontId="204" fillId="0" borderId="44" xfId="11" applyFont="1" applyBorder="1" applyAlignment="1">
      <alignment horizontal="center" vertical="center" wrapText="1"/>
    </xf>
    <xf numFmtId="0" fontId="223" fillId="3" borderId="13" xfId="11" applyFont="1" applyFill="1" applyBorder="1" applyAlignment="1">
      <alignment horizontal="left" vertical="center" wrapText="1"/>
    </xf>
    <xf numFmtId="0" fontId="223" fillId="3" borderId="30" xfId="11" applyFont="1" applyFill="1" applyBorder="1" applyAlignment="1">
      <alignment horizontal="left" vertical="center" wrapText="1"/>
    </xf>
    <xf numFmtId="0" fontId="223" fillId="3" borderId="51" xfId="11" applyFont="1" applyFill="1" applyBorder="1" applyAlignment="1">
      <alignment horizontal="left" vertical="center" wrapText="1"/>
    </xf>
    <xf numFmtId="0" fontId="223" fillId="3" borderId="3" xfId="11" applyFont="1" applyFill="1" applyBorder="1" applyAlignment="1">
      <alignment horizontal="left" vertical="center" wrapText="1"/>
    </xf>
    <xf numFmtId="0" fontId="223" fillId="3" borderId="15" xfId="11" applyFont="1" applyFill="1" applyBorder="1" applyAlignment="1">
      <alignment horizontal="left" vertical="center" wrapText="1"/>
    </xf>
    <xf numFmtId="0" fontId="223" fillId="3" borderId="4" xfId="11" applyFont="1" applyFill="1" applyBorder="1" applyAlignment="1">
      <alignment horizontal="left" vertical="center" wrapText="1"/>
    </xf>
    <xf numFmtId="0" fontId="223" fillId="0" borderId="13" xfId="11" applyFont="1" applyBorder="1" applyAlignment="1">
      <alignment horizontal="left" vertical="center" wrapText="1"/>
    </xf>
    <xf numFmtId="0" fontId="224" fillId="0" borderId="1" xfId="11" applyFont="1" applyBorder="1" applyAlignment="1">
      <alignment horizontal="center" vertical="center" wrapText="1"/>
    </xf>
    <xf numFmtId="0" fontId="232" fillId="0" borderId="1" xfId="11" applyFont="1" applyBorder="1" applyAlignment="1">
      <alignment horizontal="center" vertical="center"/>
    </xf>
    <xf numFmtId="0" fontId="217" fillId="4" borderId="54" xfId="11" applyFont="1" applyFill="1" applyBorder="1" applyAlignment="1">
      <alignment horizontal="center" vertical="center" wrapText="1"/>
    </xf>
    <xf numFmtId="0" fontId="217" fillId="4" borderId="26" xfId="11" applyFont="1" applyFill="1" applyBorder="1" applyAlignment="1">
      <alignment horizontal="center" vertical="center" wrapText="1"/>
    </xf>
    <xf numFmtId="0" fontId="218" fillId="0" borderId="1" xfId="11" applyFont="1" applyBorder="1" applyAlignment="1">
      <alignment horizontal="center" vertical="center" wrapText="1"/>
    </xf>
    <xf numFmtId="0" fontId="217" fillId="0" borderId="54" xfId="11" applyFont="1" applyBorder="1" applyAlignment="1">
      <alignment horizontal="center" vertical="center"/>
    </xf>
    <xf numFmtId="0" fontId="217" fillId="0" borderId="26" xfId="11" applyFont="1" applyBorder="1" applyAlignment="1">
      <alignment horizontal="center" vertical="center"/>
    </xf>
    <xf numFmtId="0" fontId="217" fillId="0" borderId="1" xfId="11" applyFont="1" applyBorder="1" applyAlignment="1">
      <alignment horizontal="center" vertical="center" wrapText="1"/>
    </xf>
    <xf numFmtId="0" fontId="287" fillId="3" borderId="50" xfId="11" applyFont="1" applyFill="1" applyBorder="1" applyAlignment="1">
      <alignment horizontal="left" vertical="center" wrapText="1"/>
    </xf>
    <xf numFmtId="0" fontId="287" fillId="3" borderId="30" xfId="11" applyFont="1" applyFill="1" applyBorder="1" applyAlignment="1">
      <alignment horizontal="left" vertical="center" wrapText="1"/>
    </xf>
    <xf numFmtId="0" fontId="287" fillId="3" borderId="51" xfId="11" applyFont="1" applyFill="1" applyBorder="1" applyAlignment="1">
      <alignment horizontal="left" vertical="center" wrapText="1"/>
    </xf>
    <xf numFmtId="0" fontId="287" fillId="3" borderId="2" xfId="11" applyFont="1" applyFill="1" applyBorder="1" applyAlignment="1">
      <alignment horizontal="left" vertical="center" wrapText="1"/>
    </xf>
    <xf numFmtId="0" fontId="287" fillId="3" borderId="0" xfId="11" applyFont="1" applyFill="1" applyAlignment="1">
      <alignment horizontal="left" vertical="center" wrapText="1"/>
    </xf>
    <xf numFmtId="0" fontId="287" fillId="3" borderId="52" xfId="11" applyFont="1" applyFill="1" applyBorder="1" applyAlignment="1">
      <alignment horizontal="left" vertical="center" wrapText="1"/>
    </xf>
    <xf numFmtId="0" fontId="218" fillId="3" borderId="1" xfId="11" applyFont="1" applyFill="1" applyBorder="1" applyAlignment="1">
      <alignment horizontal="center" vertical="center" wrapText="1"/>
    </xf>
    <xf numFmtId="0" fontId="223" fillId="0" borderId="50" xfId="11" applyFont="1" applyBorder="1" applyAlignment="1">
      <alignment horizontal="left" vertical="center" wrapText="1"/>
    </xf>
    <xf numFmtId="0" fontId="223" fillId="0" borderId="30" xfId="11" applyFont="1" applyBorder="1" applyAlignment="1">
      <alignment horizontal="left" vertical="center" wrapText="1"/>
    </xf>
    <xf numFmtId="0" fontId="223" fillId="0" borderId="51" xfId="11" applyFont="1" applyBorder="1" applyAlignment="1">
      <alignment horizontal="left" vertical="center" wrapText="1"/>
    </xf>
    <xf numFmtId="0" fontId="223" fillId="0" borderId="3" xfId="11" applyFont="1" applyBorder="1" applyAlignment="1">
      <alignment horizontal="left" vertical="center" wrapText="1"/>
    </xf>
    <xf numFmtId="0" fontId="223" fillId="0" borderId="15" xfId="11" applyFont="1" applyBorder="1" applyAlignment="1">
      <alignment horizontal="left" vertical="center" wrapText="1"/>
    </xf>
    <xf numFmtId="0" fontId="223" fillId="0" borderId="4" xfId="11" applyFont="1" applyBorder="1" applyAlignment="1">
      <alignment horizontal="left" vertical="center" wrapText="1"/>
    </xf>
    <xf numFmtId="0" fontId="217" fillId="3" borderId="1" xfId="11" applyFont="1" applyFill="1" applyBorder="1" applyAlignment="1">
      <alignment horizontal="center" vertical="center" wrapText="1"/>
    </xf>
    <xf numFmtId="0" fontId="217" fillId="3" borderId="1" xfId="11" applyFont="1" applyFill="1" applyBorder="1" applyAlignment="1">
      <alignment horizontal="center" vertical="center"/>
    </xf>
    <xf numFmtId="0" fontId="245" fillId="3" borderId="34" xfId="11" applyFont="1" applyFill="1" applyBorder="1" applyAlignment="1">
      <alignment horizontal="center" vertical="center" wrapText="1"/>
    </xf>
    <xf numFmtId="0" fontId="235" fillId="3" borderId="39" xfId="11" applyFont="1" applyFill="1" applyBorder="1" applyAlignment="1">
      <alignment horizontal="center" vertical="center" wrapText="1"/>
    </xf>
    <xf numFmtId="0" fontId="235" fillId="3" borderId="40" xfId="11" applyFont="1" applyFill="1" applyBorder="1" applyAlignment="1">
      <alignment horizontal="center" vertical="center" wrapText="1"/>
    </xf>
    <xf numFmtId="0" fontId="235" fillId="3" borderId="27" xfId="11" applyFont="1" applyFill="1" applyBorder="1" applyAlignment="1">
      <alignment horizontal="center" vertical="center" wrapText="1"/>
    </xf>
    <xf numFmtId="0" fontId="235" fillId="3" borderId="45" xfId="11" applyFont="1" applyFill="1" applyBorder="1" applyAlignment="1">
      <alignment horizontal="center" vertical="center" wrapText="1"/>
    </xf>
    <xf numFmtId="0" fontId="235" fillId="3" borderId="44" xfId="11" applyFont="1" applyFill="1" applyBorder="1" applyAlignment="1">
      <alignment horizontal="center" vertical="center" wrapText="1"/>
    </xf>
    <xf numFmtId="0" fontId="198" fillId="3" borderId="13" xfId="11" applyFont="1" applyFill="1" applyBorder="1" applyAlignment="1">
      <alignment horizontal="center" vertical="center"/>
    </xf>
    <xf numFmtId="0" fontId="220" fillId="3" borderId="1" xfId="11" applyFont="1" applyFill="1" applyBorder="1" applyAlignment="1">
      <alignment horizontal="center" vertical="center" wrapText="1"/>
    </xf>
    <xf numFmtId="0" fontId="232" fillId="3" borderId="54" xfId="11" applyFont="1" applyFill="1" applyBorder="1" applyAlignment="1">
      <alignment horizontal="center" vertical="center"/>
    </xf>
    <xf numFmtId="0" fontId="235" fillId="3" borderId="34" xfId="11" applyFont="1" applyFill="1" applyBorder="1" applyAlignment="1">
      <alignment horizontal="center" vertical="center" wrapText="1"/>
    </xf>
    <xf numFmtId="0" fontId="217" fillId="3" borderId="34" xfId="11" applyFont="1" applyFill="1" applyBorder="1" applyAlignment="1">
      <alignment horizontal="center" vertical="center" wrapText="1"/>
    </xf>
    <xf numFmtId="0" fontId="217" fillId="3" borderId="39" xfId="11" applyFont="1" applyFill="1" applyBorder="1" applyAlignment="1">
      <alignment horizontal="center" vertical="center" wrapText="1"/>
    </xf>
    <xf numFmtId="0" fontId="217" fillId="3" borderId="40" xfId="11" applyFont="1" applyFill="1" applyBorder="1" applyAlignment="1">
      <alignment horizontal="center" vertical="center" wrapText="1"/>
    </xf>
    <xf numFmtId="0" fontId="217" fillId="3" borderId="27" xfId="11" applyFont="1" applyFill="1" applyBorder="1" applyAlignment="1">
      <alignment horizontal="center" vertical="center" wrapText="1"/>
    </xf>
    <xf numFmtId="0" fontId="217" fillId="3" borderId="45" xfId="11" applyFont="1" applyFill="1" applyBorder="1" applyAlignment="1">
      <alignment horizontal="center" vertical="center" wrapText="1"/>
    </xf>
    <xf numFmtId="0" fontId="217" fillId="3" borderId="44" xfId="11" applyFont="1" applyFill="1" applyBorder="1" applyAlignment="1">
      <alignment horizontal="center" vertical="center" wrapText="1"/>
    </xf>
    <xf numFmtId="0" fontId="209" fillId="0" borderId="13" xfId="11" applyFont="1" applyBorder="1" applyAlignment="1">
      <alignment horizontal="center" vertical="center"/>
    </xf>
    <xf numFmtId="0" fontId="210" fillId="0" borderId="13" xfId="11" applyFont="1" applyBorder="1" applyAlignment="1">
      <alignment horizontal="left" vertical="center" wrapText="1"/>
    </xf>
    <xf numFmtId="0" fontId="197" fillId="0" borderId="50" xfId="11" applyFont="1" applyBorder="1" applyAlignment="1">
      <alignment horizontal="center" vertical="center"/>
    </xf>
    <xf numFmtId="0" fontId="197" fillId="0" borderId="51" xfId="11" applyFont="1" applyBorder="1" applyAlignment="1">
      <alignment horizontal="center" vertical="center"/>
    </xf>
    <xf numFmtId="0" fontId="197" fillId="0" borderId="3" xfId="11" applyFont="1" applyBorder="1" applyAlignment="1">
      <alignment horizontal="center" vertical="center"/>
    </xf>
    <xf numFmtId="0" fontId="197" fillId="0" borderId="4" xfId="11" applyFont="1" applyBorder="1" applyAlignment="1">
      <alignment horizontal="center" vertical="center"/>
    </xf>
    <xf numFmtId="0" fontId="206" fillId="0" borderId="50" xfId="11" applyFont="1" applyBorder="1" applyAlignment="1">
      <alignment horizontal="left" vertical="center" wrapText="1"/>
    </xf>
    <xf numFmtId="0" fontId="214" fillId="0" borderId="34" xfId="11" applyFont="1" applyBorder="1" applyAlignment="1">
      <alignment horizontal="center" vertical="center" wrapText="1"/>
    </xf>
    <xf numFmtId="0" fontId="214" fillId="0" borderId="40" xfId="11" applyFont="1" applyBorder="1" applyAlignment="1">
      <alignment horizontal="center" vertical="center" wrapText="1"/>
    </xf>
    <xf numFmtId="0" fontId="214" fillId="0" borderId="35" xfId="11" applyFont="1" applyBorder="1" applyAlignment="1">
      <alignment horizontal="center" vertical="center" wrapText="1"/>
    </xf>
    <xf numFmtId="0" fontId="214" fillId="0" borderId="36" xfId="11" applyFont="1" applyBorder="1" applyAlignment="1">
      <alignment horizontal="center" vertical="center" wrapText="1"/>
    </xf>
    <xf numFmtId="0" fontId="217" fillId="0" borderId="57" xfId="11" applyFont="1" applyBorder="1" applyAlignment="1">
      <alignment horizontal="center" vertical="center"/>
    </xf>
    <xf numFmtId="0" fontId="217" fillId="0" borderId="58" xfId="11" applyFont="1" applyBorder="1" applyAlignment="1">
      <alignment horizontal="center" vertical="center"/>
    </xf>
    <xf numFmtId="0" fontId="134" fillId="3" borderId="59" xfId="11" applyFont="1" applyFill="1" applyBorder="1" applyAlignment="1">
      <alignment horizontal="center" vertical="center" wrapText="1"/>
    </xf>
    <xf numFmtId="0" fontId="134" fillId="3" borderId="60" xfId="11" applyFont="1" applyFill="1" applyBorder="1" applyAlignment="1">
      <alignment horizontal="center" vertical="center" wrapText="1"/>
    </xf>
    <xf numFmtId="0" fontId="134" fillId="3" borderId="61" xfId="11" applyFont="1" applyFill="1" applyBorder="1" applyAlignment="1">
      <alignment horizontal="center" vertical="center" wrapText="1"/>
    </xf>
    <xf numFmtId="0" fontId="197" fillId="0" borderId="49" xfId="11" applyFont="1" applyBorder="1" applyAlignment="1">
      <alignment horizontal="center" vertical="center"/>
    </xf>
    <xf numFmtId="0" fontId="197" fillId="0" borderId="17" xfId="11" applyFont="1" applyBorder="1" applyAlignment="1">
      <alignment horizontal="center" vertical="center"/>
    </xf>
    <xf numFmtId="0" fontId="206" fillId="4" borderId="49" xfId="11" applyFont="1" applyFill="1" applyBorder="1" applyAlignment="1">
      <alignment horizontal="left" vertical="center" wrapText="1"/>
    </xf>
    <xf numFmtId="0" fontId="223" fillId="4" borderId="49" xfId="11" applyFont="1" applyFill="1" applyBorder="1" applyAlignment="1">
      <alignment horizontal="left" vertical="center" wrapText="1"/>
    </xf>
    <xf numFmtId="0" fontId="223" fillId="4" borderId="17" xfId="11" applyFont="1" applyFill="1" applyBorder="1" applyAlignment="1">
      <alignment horizontal="left" vertical="center" wrapText="1"/>
    </xf>
    <xf numFmtId="0" fontId="224" fillId="0" borderId="34" xfId="11" applyFont="1" applyBorder="1" applyAlignment="1">
      <alignment horizontal="center" vertical="center" wrapText="1"/>
    </xf>
    <xf numFmtId="0" fontId="218" fillId="0" borderId="40" xfId="11" applyFont="1" applyBorder="1" applyAlignment="1">
      <alignment horizontal="center" vertical="center" wrapText="1"/>
    </xf>
    <xf numFmtId="0" fontId="218" fillId="0" borderId="35" xfId="11" applyFont="1" applyBorder="1" applyAlignment="1">
      <alignment horizontal="center" vertical="center" wrapText="1"/>
    </xf>
    <xf numFmtId="0" fontId="218" fillId="0" borderId="36" xfId="11" applyFont="1" applyBorder="1" applyAlignment="1">
      <alignment horizontal="center" vertical="center" wrapText="1"/>
    </xf>
    <xf numFmtId="0" fontId="218" fillId="0" borderId="27" xfId="11" applyFont="1" applyBorder="1" applyAlignment="1">
      <alignment horizontal="center" vertical="center" wrapText="1"/>
    </xf>
    <xf numFmtId="0" fontId="218" fillId="0" borderId="44" xfId="11" applyFont="1" applyBorder="1" applyAlignment="1">
      <alignment horizontal="center" vertical="center" wrapText="1"/>
    </xf>
    <xf numFmtId="0" fontId="171" fillId="0" borderId="0" xfId="11" applyFont="1" applyAlignment="1">
      <alignment horizontal="left" vertical="center"/>
    </xf>
    <xf numFmtId="0" fontId="196" fillId="6" borderId="15" xfId="11" applyFont="1" applyFill="1" applyBorder="1" applyAlignment="1">
      <alignment horizontal="center" vertical="center"/>
    </xf>
    <xf numFmtId="0" fontId="197" fillId="0" borderId="13" xfId="11" applyFont="1" applyBorder="1" applyAlignment="1">
      <alignment horizontal="center" vertical="center"/>
    </xf>
    <xf numFmtId="0" fontId="247" fillId="0" borderId="13" xfId="11" applyFont="1" applyBorder="1" applyAlignment="1">
      <alignment horizontal="center" vertical="center" wrapText="1"/>
    </xf>
    <xf numFmtId="0" fontId="151" fillId="0" borderId="13" xfId="11" applyFont="1" applyBorder="1" applyAlignment="1">
      <alignment horizontal="center" vertical="center" wrapText="1"/>
    </xf>
    <xf numFmtId="0" fontId="171" fillId="4" borderId="15" xfId="11" applyFont="1" applyFill="1" applyBorder="1" applyAlignment="1">
      <alignment horizontal="left" vertical="center"/>
    </xf>
    <xf numFmtId="0" fontId="171" fillId="0" borderId="45" xfId="11" applyFont="1" applyBorder="1" applyAlignment="1">
      <alignment horizontal="left" vertical="center"/>
    </xf>
    <xf numFmtId="0" fontId="177" fillId="5" borderId="26" xfId="11" applyFont="1" applyFill="1" applyBorder="1" applyAlignment="1">
      <alignment horizontal="center" vertical="center"/>
    </xf>
    <xf numFmtId="0" fontId="127" fillId="0" borderId="1" xfId="11" applyFont="1" applyBorder="1" applyAlignment="1">
      <alignment horizontal="center" vertical="center" wrapText="1"/>
    </xf>
    <xf numFmtId="0" fontId="184" fillId="0" borderId="1" xfId="11" applyFont="1" applyBorder="1" applyAlignment="1">
      <alignment horizontal="center" vertical="center" wrapText="1"/>
    </xf>
    <xf numFmtId="0" fontId="144" fillId="0" borderId="1" xfId="11" applyFont="1" applyBorder="1" applyAlignment="1">
      <alignment horizontal="center" vertical="center"/>
    </xf>
    <xf numFmtId="0" fontId="144" fillId="0" borderId="1" xfId="11" applyFont="1" applyBorder="1" applyAlignment="1">
      <alignment horizontal="center" vertical="center" wrapText="1"/>
    </xf>
    <xf numFmtId="0" fontId="185" fillId="0" borderId="13" xfId="11" applyFont="1" applyBorder="1" applyAlignment="1">
      <alignment horizontal="center" vertical="center"/>
    </xf>
    <xf numFmtId="0" fontId="185" fillId="4" borderId="14" xfId="11" applyFont="1" applyFill="1" applyBorder="1" applyAlignment="1">
      <alignment horizontal="left" vertical="center" wrapText="1"/>
    </xf>
    <xf numFmtId="0" fontId="185" fillId="4" borderId="16" xfId="11" applyFont="1" applyFill="1" applyBorder="1" applyAlignment="1">
      <alignment horizontal="left" vertical="center"/>
    </xf>
    <xf numFmtId="0" fontId="185" fillId="4" borderId="18" xfId="11" applyFont="1" applyFill="1" applyBorder="1" applyAlignment="1">
      <alignment horizontal="left" vertical="center"/>
    </xf>
    <xf numFmtId="0" fontId="184" fillId="0" borderId="28" xfId="11" applyFont="1" applyBorder="1" applyAlignment="1">
      <alignment horizontal="center" vertical="center" wrapText="1"/>
    </xf>
    <xf numFmtId="0" fontId="144" fillId="0" borderId="28" xfId="11" applyFont="1" applyBorder="1" applyAlignment="1">
      <alignment horizontal="center" vertical="center"/>
    </xf>
    <xf numFmtId="0" fontId="167" fillId="0" borderId="34" xfId="11" applyFont="1" applyBorder="1" applyAlignment="1">
      <alignment horizontal="center" vertical="center" wrapText="1"/>
    </xf>
    <xf numFmtId="0" fontId="167" fillId="0" borderId="39" xfId="11" applyFont="1" applyBorder="1" applyAlignment="1">
      <alignment horizontal="center" vertical="center" wrapText="1"/>
    </xf>
    <xf numFmtId="0" fontId="167" fillId="0" borderId="40" xfId="11" applyFont="1" applyBorder="1" applyAlignment="1">
      <alignment horizontal="center" vertical="center" wrapText="1"/>
    </xf>
    <xf numFmtId="0" fontId="167" fillId="0" borderId="27" xfId="11" applyFont="1" applyBorder="1" applyAlignment="1">
      <alignment horizontal="center" vertical="center" wrapText="1"/>
    </xf>
    <xf numFmtId="0" fontId="167" fillId="0" borderId="45" xfId="11" applyFont="1" applyBorder="1" applyAlignment="1">
      <alignment horizontal="center" vertical="center" wrapText="1"/>
    </xf>
    <xf numFmtId="0" fontId="167" fillId="0" borderId="44" xfId="11" applyFont="1" applyBorder="1" applyAlignment="1">
      <alignment horizontal="center" vertical="center" wrapText="1"/>
    </xf>
    <xf numFmtId="0" fontId="171" fillId="4" borderId="0" xfId="11" applyFont="1" applyFill="1" applyAlignment="1">
      <alignment horizontal="left" vertical="center"/>
    </xf>
    <xf numFmtId="0" fontId="177" fillId="5" borderId="1" xfId="11" applyFont="1" applyFill="1" applyBorder="1" applyAlignment="1">
      <alignment horizontal="center" vertical="center"/>
    </xf>
    <xf numFmtId="0" fontId="185" fillId="0" borderId="50" xfId="11" applyFont="1" applyBorder="1" applyAlignment="1">
      <alignment horizontal="center" vertical="center"/>
    </xf>
    <xf numFmtId="0" fontId="185" fillId="0" borderId="51" xfId="11" applyFont="1" applyBorder="1" applyAlignment="1">
      <alignment horizontal="center" vertical="center"/>
    </xf>
    <xf numFmtId="0" fontId="185" fillId="0" borderId="3" xfId="11" applyFont="1" applyBorder="1" applyAlignment="1">
      <alignment horizontal="center" vertical="center"/>
    </xf>
    <xf numFmtId="0" fontId="185" fillId="0" borderId="4" xfId="11" applyFont="1" applyBorder="1" applyAlignment="1">
      <alignment horizontal="center" vertical="center"/>
    </xf>
    <xf numFmtId="0" fontId="185" fillId="4" borderId="13" xfId="11" applyFont="1" applyFill="1" applyBorder="1" applyAlignment="1">
      <alignment horizontal="center" vertical="center" wrapText="1"/>
    </xf>
    <xf numFmtId="0" fontId="144" fillId="0" borderId="34" xfId="11" applyFont="1" applyBorder="1" applyAlignment="1">
      <alignment horizontal="center" vertical="center"/>
    </xf>
    <xf numFmtId="0" fontId="144" fillId="0" borderId="40" xfId="11" applyFont="1" applyBorder="1" applyAlignment="1">
      <alignment horizontal="center" vertical="center"/>
    </xf>
    <xf numFmtId="0" fontId="144" fillId="0" borderId="27" xfId="11" applyFont="1" applyBorder="1" applyAlignment="1">
      <alignment horizontal="center" vertical="center"/>
    </xf>
    <xf numFmtId="0" fontId="144" fillId="0" borderId="44" xfId="11" applyFont="1" applyBorder="1" applyAlignment="1">
      <alignment horizontal="center" vertical="center"/>
    </xf>
    <xf numFmtId="0" fontId="144" fillId="0" borderId="34" xfId="11" applyFont="1" applyBorder="1" applyAlignment="1">
      <alignment horizontal="center" vertical="center" wrapText="1"/>
    </xf>
    <xf numFmtId="0" fontId="144" fillId="0" borderId="39" xfId="11" applyFont="1" applyBorder="1" applyAlignment="1">
      <alignment horizontal="center" vertical="center" wrapText="1"/>
    </xf>
    <xf numFmtId="0" fontId="144" fillId="0" borderId="40" xfId="11" applyFont="1" applyBorder="1" applyAlignment="1">
      <alignment horizontal="center" vertical="center" wrapText="1"/>
    </xf>
    <xf numFmtId="0" fontId="144" fillId="0" borderId="27" xfId="11" applyFont="1" applyBorder="1" applyAlignment="1">
      <alignment horizontal="center" vertical="center" wrapText="1"/>
    </xf>
    <xf numFmtId="0" fontId="144" fillId="0" borderId="45" xfId="11" applyFont="1" applyBorder="1" applyAlignment="1">
      <alignment horizontal="center" vertical="center" wrapText="1"/>
    </xf>
    <xf numFmtId="0" fontId="144" fillId="0" borderId="44" xfId="11" applyFont="1" applyBorder="1" applyAlignment="1">
      <alignment horizontal="center" vertical="center" wrapText="1"/>
    </xf>
    <xf numFmtId="0" fontId="177" fillId="5" borderId="32" xfId="11" applyFont="1" applyFill="1" applyBorder="1" applyAlignment="1">
      <alignment horizontal="center" vertical="center"/>
    </xf>
    <xf numFmtId="0" fontId="177" fillId="5" borderId="48" xfId="11" applyFont="1" applyFill="1" applyBorder="1" applyAlignment="1">
      <alignment horizontal="center" vertical="center"/>
    </xf>
    <xf numFmtId="0" fontId="127" fillId="0" borderId="34" xfId="11" applyFont="1" applyBorder="1" applyAlignment="1">
      <alignment horizontal="center" vertical="center" wrapText="1"/>
    </xf>
    <xf numFmtId="0" fontId="127" fillId="0" borderId="40" xfId="11" applyFont="1" applyBorder="1" applyAlignment="1">
      <alignment horizontal="center" vertical="center" wrapText="1"/>
    </xf>
    <xf numFmtId="0" fontId="127" fillId="0" borderId="35" xfId="11" applyFont="1" applyBorder="1" applyAlignment="1">
      <alignment horizontal="center" vertical="center" wrapText="1"/>
    </xf>
    <xf numFmtId="0" fontId="127" fillId="0" borderId="36" xfId="11" applyFont="1" applyBorder="1" applyAlignment="1">
      <alignment horizontal="center" vertical="center" wrapText="1"/>
    </xf>
    <xf numFmtId="0" fontId="127" fillId="0" borderId="27" xfId="11" applyFont="1" applyBorder="1" applyAlignment="1">
      <alignment horizontal="center" vertical="center" wrapText="1"/>
    </xf>
    <xf numFmtId="0" fontId="127" fillId="0" borderId="44" xfId="11" applyFont="1" applyBorder="1" applyAlignment="1">
      <alignment horizontal="center" vertical="center" wrapText="1"/>
    </xf>
    <xf numFmtId="0" fontId="177" fillId="5" borderId="28" xfId="11" applyFont="1" applyFill="1" applyBorder="1" applyAlignment="1">
      <alignment horizontal="center" vertical="center"/>
    </xf>
    <xf numFmtId="0" fontId="177" fillId="5" borderId="31" xfId="11" applyFont="1" applyFill="1" applyBorder="1" applyAlignment="1">
      <alignment horizontal="center" vertical="center"/>
    </xf>
    <xf numFmtId="0" fontId="127" fillId="0" borderId="39" xfId="11" applyFont="1" applyBorder="1" applyAlignment="1">
      <alignment horizontal="center" vertical="center" wrapText="1"/>
    </xf>
    <xf numFmtId="0" fontId="127" fillId="0" borderId="0" xfId="11" applyFont="1" applyAlignment="1">
      <alignment horizontal="center" vertical="center" wrapText="1"/>
    </xf>
    <xf numFmtId="0" fontId="173" fillId="0" borderId="0" xfId="11" applyFont="1" applyAlignment="1">
      <alignment horizontal="center" vertical="center"/>
    </xf>
    <xf numFmtId="0" fontId="177" fillId="0" borderId="0" xfId="11" applyFont="1" applyAlignment="1">
      <alignment horizontal="center" vertical="center"/>
    </xf>
    <xf numFmtId="0" fontId="170" fillId="6" borderId="0" xfId="11" applyFont="1" applyFill="1" applyAlignment="1">
      <alignment horizontal="center" vertical="center"/>
    </xf>
    <xf numFmtId="0" fontId="169" fillId="0" borderId="13" xfId="11" applyFont="1" applyBorder="1" applyAlignment="1">
      <alignment horizontal="center" vertical="center"/>
    </xf>
    <xf numFmtId="0" fontId="173" fillId="0" borderId="13" xfId="11" applyFont="1" applyBorder="1" applyAlignment="1">
      <alignment horizontal="center" vertical="center" wrapText="1"/>
    </xf>
    <xf numFmtId="0" fontId="144" fillId="0" borderId="13" xfId="11" applyFont="1" applyBorder="1" applyAlignment="1">
      <alignment horizontal="center" vertical="center" wrapText="1"/>
    </xf>
    <xf numFmtId="0" fontId="174" fillId="0" borderId="13" xfId="11" applyFont="1" applyBorder="1" applyAlignment="1">
      <alignment horizontal="center" vertical="center" wrapText="1"/>
    </xf>
    <xf numFmtId="0" fontId="185" fillId="0" borderId="13" xfId="11" applyFont="1" applyBorder="1" applyAlignment="1">
      <alignment horizontal="left" vertical="center"/>
    </xf>
    <xf numFmtId="0" fontId="144" fillId="0" borderId="35" xfId="11" applyFont="1" applyBorder="1" applyAlignment="1">
      <alignment horizontal="center" vertical="center" wrapText="1"/>
    </xf>
    <xf numFmtId="0" fontId="184" fillId="0" borderId="1" xfId="11" applyFont="1" applyBorder="1" applyAlignment="1">
      <alignment horizontal="center" vertical="center"/>
    </xf>
    <xf numFmtId="0" fontId="174" fillId="0" borderId="49" xfId="11" applyFont="1" applyBorder="1" applyAlignment="1">
      <alignment horizontal="center" vertical="center"/>
    </xf>
    <xf numFmtId="0" fontId="185" fillId="0" borderId="49" xfId="11" applyFont="1" applyBorder="1" applyAlignment="1">
      <alignment horizontal="left" vertical="center" wrapText="1"/>
    </xf>
    <xf numFmtId="0" fontId="151" fillId="0" borderId="49" xfId="11" applyFont="1" applyBorder="1" applyAlignment="1">
      <alignment horizontal="left" vertical="center" wrapText="1"/>
    </xf>
    <xf numFmtId="0" fontId="128" fillId="0" borderId="1" xfId="11" applyFont="1" applyBorder="1" applyAlignment="1">
      <alignment horizontal="center" vertical="center" wrapText="1"/>
    </xf>
    <xf numFmtId="0" fontId="171" fillId="4" borderId="45" xfId="11" applyFont="1" applyFill="1" applyBorder="1" applyAlignment="1">
      <alignment horizontal="left" vertical="center"/>
    </xf>
    <xf numFmtId="0" fontId="186" fillId="0" borderId="13" xfId="11" applyFont="1" applyBorder="1" applyAlignment="1">
      <alignment horizontal="center" vertical="center"/>
    </xf>
    <xf numFmtId="0" fontId="173" fillId="0" borderId="13" xfId="11" applyFont="1" applyBorder="1" applyAlignment="1">
      <alignment horizontal="left" vertical="center" wrapText="1"/>
    </xf>
    <xf numFmtId="0" fontId="185" fillId="0" borderId="13" xfId="11" applyFont="1" applyBorder="1" applyAlignment="1">
      <alignment horizontal="left" vertical="center" wrapText="1"/>
    </xf>
    <xf numFmtId="0" fontId="267" fillId="0" borderId="1" xfId="11" applyFont="1" applyBorder="1" applyAlignment="1">
      <alignment horizontal="center" vertical="center" wrapText="1"/>
    </xf>
    <xf numFmtId="0" fontId="268" fillId="0" borderId="1" xfId="11" applyFont="1" applyBorder="1" applyAlignment="1">
      <alignment horizontal="center" vertical="center"/>
    </xf>
    <xf numFmtId="0" fontId="236" fillId="0" borderId="1" xfId="11" applyFont="1" applyBorder="1" applyAlignment="1">
      <alignment horizontal="center" vertical="center" wrapText="1"/>
    </xf>
    <xf numFmtId="0" fontId="237" fillId="0" borderId="1" xfId="11" applyFont="1" applyBorder="1" applyAlignment="1">
      <alignment horizontal="center" vertical="center"/>
    </xf>
    <xf numFmtId="0" fontId="185" fillId="0" borderId="14" xfId="11" applyFont="1" applyBorder="1" applyAlignment="1">
      <alignment horizontal="left" vertical="center"/>
    </xf>
    <xf numFmtId="0" fontId="185" fillId="0" borderId="16" xfId="11" applyFont="1" applyBorder="1" applyAlignment="1">
      <alignment horizontal="left" vertical="center"/>
    </xf>
    <xf numFmtId="0" fontId="185" fillId="0" borderId="18" xfId="11" applyFont="1" applyBorder="1" applyAlignment="1">
      <alignment horizontal="left" vertical="center"/>
    </xf>
    <xf numFmtId="0" fontId="187" fillId="0" borderId="14" xfId="11" applyFont="1" applyBorder="1" applyAlignment="1">
      <alignment horizontal="center" vertical="center"/>
    </xf>
    <xf numFmtId="0" fontId="187" fillId="0" borderId="18" xfId="11" applyFont="1" applyBorder="1" applyAlignment="1">
      <alignment horizontal="center" vertical="center"/>
    </xf>
    <xf numFmtId="0" fontId="132" fillId="0" borderId="13" xfId="11" applyFont="1" applyBorder="1" applyAlignment="1">
      <alignment horizontal="left" vertical="center" wrapText="1"/>
    </xf>
    <xf numFmtId="0" fontId="185" fillId="0" borderId="16" xfId="11" applyFont="1" applyBorder="1" applyAlignment="1">
      <alignment horizontal="left" vertical="center" wrapText="1"/>
    </xf>
    <xf numFmtId="0" fontId="185" fillId="0" borderId="18" xfId="11" applyFont="1" applyBorder="1" applyAlignment="1">
      <alignment horizontal="left" vertical="center" wrapText="1"/>
    </xf>
    <xf numFmtId="0" fontId="177" fillId="5" borderId="34" xfId="11" applyFont="1" applyFill="1" applyBorder="1" applyAlignment="1">
      <alignment horizontal="center" vertical="center"/>
    </xf>
    <xf numFmtId="0" fontId="177" fillId="5" borderId="40" xfId="11" applyFont="1" applyFill="1" applyBorder="1" applyAlignment="1">
      <alignment horizontal="center" vertical="center"/>
    </xf>
    <xf numFmtId="0" fontId="184" fillId="0" borderId="39" xfId="11" applyFont="1" applyBorder="1" applyAlignment="1">
      <alignment horizontal="center" vertical="center" wrapText="1"/>
    </xf>
    <xf numFmtId="0" fontId="184" fillId="0" borderId="35" xfId="11" applyFont="1" applyBorder="1" applyAlignment="1">
      <alignment horizontal="center" vertical="center" wrapText="1"/>
    </xf>
    <xf numFmtId="0" fontId="184" fillId="0" borderId="0" xfId="11" applyFont="1" applyAlignment="1">
      <alignment horizontal="center" vertical="center" wrapText="1"/>
    </xf>
    <xf numFmtId="0" fontId="184" fillId="0" borderId="27" xfId="11" applyFont="1" applyBorder="1" applyAlignment="1">
      <alignment horizontal="center" vertical="center" wrapText="1"/>
    </xf>
    <xf numFmtId="0" fontId="184" fillId="0" borderId="45" xfId="11" applyFont="1" applyBorder="1" applyAlignment="1">
      <alignment horizontal="center" vertical="center" wrapText="1"/>
    </xf>
    <xf numFmtId="176" fontId="175" fillId="0" borderId="28" xfId="40" applyNumberFormat="1" applyFont="1" applyBorder="1" applyAlignment="1">
      <alignment horizontal="center" vertical="center" wrapText="1"/>
    </xf>
    <xf numFmtId="176" fontId="175" fillId="0" borderId="31" xfId="40" applyNumberFormat="1" applyFont="1" applyBorder="1" applyAlignment="1">
      <alignment horizontal="center" vertical="center" wrapText="1"/>
    </xf>
    <xf numFmtId="176" fontId="175" fillId="0" borderId="28" xfId="40" applyNumberFormat="1" applyFont="1" applyBorder="1" applyAlignment="1">
      <alignment horizontal="center" vertical="center"/>
    </xf>
    <xf numFmtId="176" fontId="175" fillId="0" borderId="31" xfId="40" applyNumberFormat="1" applyFont="1" applyBorder="1" applyAlignment="1">
      <alignment horizontal="center" vertical="center"/>
    </xf>
    <xf numFmtId="0" fontId="144" fillId="0" borderId="0" xfId="11" applyFont="1" applyAlignment="1">
      <alignment horizontal="center" vertical="center" wrapText="1"/>
    </xf>
    <xf numFmtId="0" fontId="144" fillId="0" borderId="36" xfId="11" applyFont="1" applyBorder="1" applyAlignment="1">
      <alignment horizontal="center" vertical="center" wrapText="1"/>
    </xf>
    <xf numFmtId="0" fontId="184" fillId="0" borderId="40" xfId="11" applyFont="1" applyBorder="1" applyAlignment="1">
      <alignment horizontal="center" vertical="center" wrapText="1"/>
    </xf>
    <xf numFmtId="0" fontId="184" fillId="0" borderId="36" xfId="11" applyFont="1" applyBorder="1" applyAlignment="1">
      <alignment horizontal="center" vertical="center" wrapText="1"/>
    </xf>
    <xf numFmtId="0" fontId="184" fillId="0" borderId="44" xfId="11" applyFont="1" applyBorder="1" applyAlignment="1">
      <alignment horizontal="center" vertical="center" wrapText="1"/>
    </xf>
    <xf numFmtId="176" fontId="160" fillId="0" borderId="28" xfId="40" applyNumberFormat="1" applyFont="1" applyBorder="1" applyAlignment="1">
      <alignment horizontal="center" vertical="center" wrapText="1"/>
    </xf>
    <xf numFmtId="176" fontId="160" fillId="0" borderId="31" xfId="40" applyNumberFormat="1" applyFont="1" applyBorder="1" applyAlignment="1">
      <alignment horizontal="center" vertical="center" wrapText="1"/>
    </xf>
    <xf numFmtId="176" fontId="160" fillId="0" borderId="28" xfId="40" applyNumberFormat="1" applyFont="1" applyBorder="1" applyAlignment="1">
      <alignment horizontal="center" vertical="center"/>
    </xf>
    <xf numFmtId="176" fontId="160" fillId="0" borderId="31" xfId="40" applyNumberFormat="1" applyFont="1" applyBorder="1" applyAlignment="1">
      <alignment horizontal="center" vertical="center"/>
    </xf>
    <xf numFmtId="176" fontId="160" fillId="3" borderId="28" xfId="40" applyNumberFormat="1" applyFont="1" applyFill="1" applyBorder="1" applyAlignment="1">
      <alignment horizontal="center" vertical="center"/>
    </xf>
    <xf numFmtId="176" fontId="160" fillId="3" borderId="31" xfId="40" applyNumberFormat="1" applyFont="1" applyFill="1" applyBorder="1" applyAlignment="1">
      <alignment horizontal="center" vertical="center"/>
    </xf>
    <xf numFmtId="0" fontId="185" fillId="0" borderId="50" xfId="11" applyFont="1" applyBorder="1" applyAlignment="1">
      <alignment horizontal="left" vertical="center" wrapText="1"/>
    </xf>
    <xf numFmtId="0" fontId="185" fillId="0" borderId="30" xfId="11" applyFont="1" applyBorder="1" applyAlignment="1">
      <alignment horizontal="left" vertical="center" wrapText="1"/>
    </xf>
    <xf numFmtId="0" fontId="185" fillId="0" borderId="51" xfId="11" applyFont="1" applyBorder="1" applyAlignment="1">
      <alignment horizontal="left" vertical="center" wrapText="1"/>
    </xf>
    <xf numFmtId="0" fontId="185" fillId="0" borderId="3" xfId="11" applyFont="1" applyBorder="1" applyAlignment="1">
      <alignment horizontal="left" vertical="center" wrapText="1"/>
    </xf>
    <xf numFmtId="0" fontId="185" fillId="0" borderId="15" xfId="11" applyFont="1" applyBorder="1" applyAlignment="1">
      <alignment horizontal="left" vertical="center" wrapText="1"/>
    </xf>
    <xf numFmtId="0" fontId="185" fillId="0" borderId="4" xfId="11" applyFont="1" applyBorder="1" applyAlignment="1">
      <alignment horizontal="left" vertical="center" wrapText="1"/>
    </xf>
    <xf numFmtId="176" fontId="159" fillId="3" borderId="28" xfId="11" applyNumberFormat="1" applyFont="1" applyFill="1" applyBorder="1" applyAlignment="1">
      <alignment horizontal="center" vertical="center"/>
    </xf>
    <xf numFmtId="176" fontId="159" fillId="3" borderId="31" xfId="11" applyNumberFormat="1" applyFont="1" applyFill="1" applyBorder="1" applyAlignment="1">
      <alignment horizontal="center" vertical="center"/>
    </xf>
    <xf numFmtId="176" fontId="159" fillId="3" borderId="76" xfId="11" applyNumberFormat="1" applyFont="1" applyFill="1" applyBorder="1" applyAlignment="1">
      <alignment horizontal="center" vertical="center"/>
    </xf>
    <xf numFmtId="0" fontId="171" fillId="0" borderId="39" xfId="11" applyFont="1" applyBorder="1" applyAlignment="1">
      <alignment horizontal="left" vertical="center"/>
    </xf>
    <xf numFmtId="0" fontId="171" fillId="0" borderId="15" xfId="11" applyFont="1" applyBorder="1" applyAlignment="1">
      <alignment horizontal="left" vertical="center"/>
    </xf>
    <xf numFmtId="0" fontId="174" fillId="0" borderId="13" xfId="11" applyFont="1" applyBorder="1" applyAlignment="1">
      <alignment horizontal="center" vertical="center"/>
    </xf>
    <xf numFmtId="0" fontId="174" fillId="7" borderId="50" xfId="11" applyFont="1" applyFill="1" applyBorder="1" applyAlignment="1">
      <alignment horizontal="left" vertical="center" wrapText="1"/>
    </xf>
    <xf numFmtId="0" fontId="174" fillId="7" borderId="30" xfId="11" applyFont="1" applyFill="1" applyBorder="1" applyAlignment="1">
      <alignment horizontal="left" vertical="center" wrapText="1"/>
    </xf>
    <xf numFmtId="0" fontId="174" fillId="7" borderId="51" xfId="11" applyFont="1" applyFill="1" applyBorder="1" applyAlignment="1">
      <alignment horizontal="left" vertical="center" wrapText="1"/>
    </xf>
    <xf numFmtId="0" fontId="174" fillId="7" borderId="3" xfId="11" applyFont="1" applyFill="1" applyBorder="1" applyAlignment="1">
      <alignment horizontal="left" vertical="center" wrapText="1"/>
    </xf>
    <xf numFmtId="0" fontId="174" fillId="7" borderId="15" xfId="11" applyFont="1" applyFill="1" applyBorder="1" applyAlignment="1">
      <alignment horizontal="left" vertical="center" wrapText="1"/>
    </xf>
    <xf numFmtId="0" fontId="174" fillId="7" borderId="4" xfId="11" applyFont="1" applyFill="1" applyBorder="1" applyAlignment="1">
      <alignment horizontal="left" vertical="center" wrapText="1"/>
    </xf>
    <xf numFmtId="0" fontId="157" fillId="9" borderId="32" xfId="11" applyFont="1" applyFill="1" applyBorder="1" applyAlignment="1">
      <alignment horizontal="center" vertical="center"/>
    </xf>
    <xf numFmtId="0" fontId="157" fillId="9" borderId="48" xfId="11" applyFont="1" applyFill="1" applyBorder="1" applyAlignment="1">
      <alignment horizontal="center" vertical="center"/>
    </xf>
    <xf numFmtId="0" fontId="139" fillId="0" borderId="1" xfId="11" applyFont="1" applyBorder="1" applyAlignment="1">
      <alignment horizontal="center" vertical="center" wrapText="1"/>
    </xf>
    <xf numFmtId="0" fontId="139" fillId="0" borderId="1" xfId="11" applyFont="1" applyBorder="1" applyAlignment="1">
      <alignment horizontal="center" vertical="center"/>
    </xf>
    <xf numFmtId="176" fontId="113" fillId="0" borderId="28" xfId="40" applyNumberFormat="1" applyFont="1" applyBorder="1" applyAlignment="1">
      <alignment horizontal="center" vertical="center"/>
    </xf>
    <xf numFmtId="176" fontId="113" fillId="0" borderId="31" xfId="40" applyNumberFormat="1" applyFont="1" applyBorder="1" applyAlignment="1">
      <alignment horizontal="center" vertical="center"/>
    </xf>
    <xf numFmtId="0" fontId="140" fillId="0" borderId="34" xfId="11" applyFont="1" applyBorder="1" applyAlignment="1">
      <alignment horizontal="center" vertical="center" wrapText="1"/>
    </xf>
    <xf numFmtId="0" fontId="140" fillId="0" borderId="40" xfId="11" applyFont="1" applyBorder="1" applyAlignment="1">
      <alignment horizontal="center" vertical="center" wrapText="1"/>
    </xf>
    <xf numFmtId="0" fontId="140" fillId="0" borderId="35" xfId="11" applyFont="1" applyBorder="1" applyAlignment="1">
      <alignment horizontal="center" vertical="center" wrapText="1"/>
    </xf>
    <xf numFmtId="0" fontId="140" fillId="0" borderId="36" xfId="11" applyFont="1" applyBorder="1" applyAlignment="1">
      <alignment horizontal="center" vertical="center" wrapText="1"/>
    </xf>
    <xf numFmtId="0" fontId="140" fillId="0" borderId="27" xfId="11" applyFont="1" applyBorder="1" applyAlignment="1">
      <alignment horizontal="center" vertical="center" wrapText="1"/>
    </xf>
    <xf numFmtId="0" fontId="140" fillId="0" borderId="44" xfId="11" applyFont="1" applyBorder="1" applyAlignment="1">
      <alignment horizontal="center" vertical="center" wrapText="1"/>
    </xf>
    <xf numFmtId="0" fontId="144" fillId="0" borderId="35" xfId="11" applyFont="1" applyBorder="1" applyAlignment="1">
      <alignment horizontal="center" vertical="center"/>
    </xf>
    <xf numFmtId="0" fontId="144" fillId="0" borderId="36" xfId="11" applyFont="1" applyBorder="1" applyAlignment="1">
      <alignment horizontal="center" vertical="center"/>
    </xf>
    <xf numFmtId="0" fontId="170" fillId="6" borderId="45" xfId="11" applyFont="1" applyFill="1" applyBorder="1" applyAlignment="1">
      <alignment horizontal="center" vertical="center"/>
    </xf>
    <xf numFmtId="0" fontId="169" fillId="0" borderId="17" xfId="11" applyFont="1" applyBorder="1" applyAlignment="1">
      <alignment horizontal="center" vertical="center"/>
    </xf>
    <xf numFmtId="0" fontId="185" fillId="7" borderId="17" xfId="11" applyFont="1" applyFill="1" applyBorder="1" applyAlignment="1">
      <alignment horizontal="center" vertical="center" wrapText="1"/>
    </xf>
    <xf numFmtId="0" fontId="185" fillId="7" borderId="13" xfId="11" applyFont="1" applyFill="1" applyBorder="1" applyAlignment="1">
      <alignment horizontal="center" vertical="center" wrapText="1"/>
    </xf>
    <xf numFmtId="0" fontId="177" fillId="5" borderId="54" xfId="11" applyFont="1" applyFill="1" applyBorder="1" applyAlignment="1">
      <alignment horizontal="center" vertical="center"/>
    </xf>
    <xf numFmtId="176" fontId="143" fillId="3" borderId="28" xfId="11" applyNumberFormat="1" applyFill="1" applyBorder="1" applyAlignment="1">
      <alignment horizontal="center" vertical="center"/>
    </xf>
    <xf numFmtId="176" fontId="143" fillId="3" borderId="31" xfId="11" applyNumberFormat="1" applyFill="1" applyBorder="1" applyAlignment="1">
      <alignment horizontal="center" vertical="center"/>
    </xf>
    <xf numFmtId="176" fontId="0" fillId="3" borderId="28" xfId="11" applyNumberFormat="1" applyFont="1" applyFill="1" applyBorder="1" applyAlignment="1">
      <alignment horizontal="center" vertical="center"/>
    </xf>
    <xf numFmtId="0" fontId="153" fillId="0" borderId="34" xfId="11" applyFont="1" applyBorder="1" applyAlignment="1">
      <alignment horizontal="center" vertical="center" wrapText="1"/>
    </xf>
    <xf numFmtId="0" fontId="153" fillId="0" borderId="39" xfId="11" applyFont="1" applyBorder="1" applyAlignment="1">
      <alignment horizontal="center" vertical="center" wrapText="1"/>
    </xf>
    <xf numFmtId="0" fontId="153" fillId="0" borderId="40" xfId="11" applyFont="1" applyBorder="1" applyAlignment="1">
      <alignment horizontal="center" vertical="center" wrapText="1"/>
    </xf>
    <xf numFmtId="0" fontId="153" fillId="0" borderId="27" xfId="11" applyFont="1" applyBorder="1" applyAlignment="1">
      <alignment horizontal="center" vertical="center" wrapText="1"/>
    </xf>
    <xf numFmtId="0" fontId="153" fillId="0" borderId="45" xfId="11" applyFont="1" applyBorder="1" applyAlignment="1">
      <alignment horizontal="center" vertical="center" wrapText="1"/>
    </xf>
    <xf numFmtId="0" fontId="153" fillId="0" borderId="44" xfId="11" applyFont="1" applyBorder="1" applyAlignment="1">
      <alignment horizontal="center" vertical="center" wrapText="1"/>
    </xf>
    <xf numFmtId="0" fontId="173" fillId="0" borderId="0" xfId="59" applyFont="1" applyAlignment="1">
      <alignment horizontal="center" vertical="center"/>
    </xf>
    <xf numFmtId="0" fontId="177" fillId="0" borderId="0" xfId="59" applyFont="1" applyAlignment="1">
      <alignment horizontal="center" vertical="center"/>
    </xf>
    <xf numFmtId="0" fontId="157" fillId="0" borderId="34" xfId="11" applyFont="1" applyBorder="1" applyAlignment="1">
      <alignment horizontal="center" vertical="center" wrapText="1"/>
    </xf>
    <xf numFmtId="0" fontId="157" fillId="0" borderId="39" xfId="11" applyFont="1" applyBorder="1" applyAlignment="1">
      <alignment horizontal="center" vertical="center" wrapText="1"/>
    </xf>
    <xf numFmtId="0" fontId="157" fillId="0" borderId="40" xfId="11" applyFont="1" applyBorder="1" applyAlignment="1">
      <alignment horizontal="center" vertical="center" wrapText="1"/>
    </xf>
    <xf numFmtId="0" fontId="157" fillId="0" borderId="35" xfId="11" applyFont="1" applyBorder="1" applyAlignment="1">
      <alignment horizontal="center" vertical="center" wrapText="1"/>
    </xf>
    <xf numFmtId="0" fontId="157" fillId="0" borderId="0" xfId="11" applyFont="1" applyAlignment="1">
      <alignment horizontal="center" vertical="center" wrapText="1"/>
    </xf>
    <xf numFmtId="0" fontId="157" fillId="0" borderId="36" xfId="11" applyFont="1" applyBorder="1" applyAlignment="1">
      <alignment horizontal="center" vertical="center" wrapText="1"/>
    </xf>
    <xf numFmtId="0" fontId="157" fillId="0" borderId="27" xfId="11" applyFont="1" applyBorder="1" applyAlignment="1">
      <alignment horizontal="center" vertical="center" wrapText="1"/>
    </xf>
    <xf numFmtId="0" fontId="157" fillId="0" borderId="45" xfId="11" applyFont="1" applyBorder="1" applyAlignment="1">
      <alignment horizontal="center" vertical="center" wrapText="1"/>
    </xf>
    <xf numFmtId="0" fontId="157" fillId="0" borderId="44" xfId="11" applyFont="1" applyBorder="1" applyAlignment="1">
      <alignment horizontal="center" vertical="center" wrapText="1"/>
    </xf>
    <xf numFmtId="0" fontId="302" fillId="0" borderId="35" xfId="137" applyFont="1" applyBorder="1" applyAlignment="1">
      <alignment horizontal="center" vertical="center"/>
    </xf>
    <xf numFmtId="0" fontId="302" fillId="0" borderId="0" xfId="137" applyFont="1" applyAlignment="1">
      <alignment horizontal="center" vertical="center"/>
    </xf>
    <xf numFmtId="0" fontId="129" fillId="0" borderId="34" xfId="11" applyFont="1" applyBorder="1" applyAlignment="1">
      <alignment horizontal="center" vertical="center" wrapText="1"/>
    </xf>
    <xf numFmtId="0" fontId="129" fillId="0" borderId="40" xfId="11" applyFont="1" applyBorder="1" applyAlignment="1">
      <alignment horizontal="center" vertical="center" wrapText="1"/>
    </xf>
    <xf numFmtId="0" fontId="129" fillId="0" borderId="35" xfId="11" applyFont="1" applyBorder="1" applyAlignment="1">
      <alignment horizontal="center" vertical="center" wrapText="1"/>
    </xf>
    <xf numFmtId="0" fontId="129" fillId="0" borderId="36" xfId="11" applyFont="1" applyBorder="1" applyAlignment="1">
      <alignment horizontal="center" vertical="center" wrapText="1"/>
    </xf>
    <xf numFmtId="0" fontId="129" fillId="0" borderId="27" xfId="11" applyFont="1" applyBorder="1" applyAlignment="1">
      <alignment horizontal="center" vertical="center" wrapText="1"/>
    </xf>
    <xf numFmtId="0" fontId="129" fillId="0" borderId="44" xfId="11" applyFont="1" applyBorder="1" applyAlignment="1">
      <alignment horizontal="center" vertical="center" wrapText="1"/>
    </xf>
    <xf numFmtId="0" fontId="306" fillId="4" borderId="33" xfId="11" applyFont="1" applyFill="1" applyBorder="1" applyAlignment="1">
      <alignment horizontal="center" vertical="center"/>
    </xf>
    <xf numFmtId="0" fontId="127" fillId="3" borderId="34" xfId="11" applyFont="1" applyFill="1" applyBorder="1" applyAlignment="1">
      <alignment horizontal="center" vertical="center" wrapText="1"/>
    </xf>
    <xf numFmtId="0" fontId="127" fillId="3" borderId="40" xfId="11" applyFont="1" applyFill="1" applyBorder="1" applyAlignment="1">
      <alignment horizontal="center" vertical="center" wrapText="1"/>
    </xf>
    <xf numFmtId="0" fontId="127" fillId="3" borderId="35" xfId="11" applyFont="1" applyFill="1" applyBorder="1" applyAlignment="1">
      <alignment horizontal="center" vertical="center" wrapText="1"/>
    </xf>
    <xf numFmtId="0" fontId="127" fillId="3" borderId="36" xfId="11" applyFont="1" applyFill="1" applyBorder="1" applyAlignment="1">
      <alignment horizontal="center" vertical="center" wrapText="1"/>
    </xf>
    <xf numFmtId="0" fontId="127" fillId="3" borderId="27" xfId="11" applyFont="1" applyFill="1" applyBorder="1" applyAlignment="1">
      <alignment horizontal="center" vertical="center" wrapText="1"/>
    </xf>
    <xf numFmtId="0" fontId="127" fillId="3" borderId="44" xfId="11" applyFont="1" applyFill="1" applyBorder="1" applyAlignment="1">
      <alignment horizontal="center" vertical="center" wrapText="1"/>
    </xf>
    <xf numFmtId="0" fontId="144" fillId="3" borderId="34" xfId="11" applyFont="1" applyFill="1" applyBorder="1" applyAlignment="1">
      <alignment horizontal="center" vertical="center" wrapText="1"/>
    </xf>
    <xf numFmtId="0" fontId="144" fillId="3" borderId="39" xfId="11" applyFont="1" applyFill="1" applyBorder="1" applyAlignment="1">
      <alignment horizontal="center" vertical="center" wrapText="1"/>
    </xf>
    <xf numFmtId="0" fontId="144" fillId="3" borderId="40" xfId="11" applyFont="1" applyFill="1" applyBorder="1" applyAlignment="1">
      <alignment horizontal="center" vertical="center" wrapText="1"/>
    </xf>
    <xf numFmtId="0" fontId="144" fillId="3" borderId="35" xfId="11" applyFont="1" applyFill="1" applyBorder="1" applyAlignment="1">
      <alignment horizontal="center" vertical="center" wrapText="1"/>
    </xf>
    <xf numFmtId="0" fontId="144" fillId="3" borderId="0" xfId="11" applyFont="1" applyFill="1" applyAlignment="1">
      <alignment horizontal="center" vertical="center" wrapText="1"/>
    </xf>
    <xf numFmtId="0" fontId="144" fillId="3" borderId="36" xfId="11" applyFont="1" applyFill="1" applyBorder="1" applyAlignment="1">
      <alignment horizontal="center" vertical="center" wrapText="1"/>
    </xf>
    <xf numFmtId="0" fontId="144" fillId="3" borderId="27" xfId="11" applyFont="1" applyFill="1" applyBorder="1" applyAlignment="1">
      <alignment horizontal="center" vertical="center" wrapText="1"/>
    </xf>
    <xf numFmtId="0" fontId="144" fillId="3" borderId="45" xfId="11" applyFont="1" applyFill="1" applyBorder="1" applyAlignment="1">
      <alignment horizontal="center" vertical="center" wrapText="1"/>
    </xf>
    <xf numFmtId="0" fontId="144" fillId="3" borderId="44" xfId="11" applyFont="1" applyFill="1" applyBorder="1" applyAlignment="1">
      <alignment horizontal="center" vertical="center" wrapText="1"/>
    </xf>
    <xf numFmtId="0" fontId="195" fillId="0" borderId="13" xfId="11" applyFont="1" applyBorder="1" applyAlignment="1">
      <alignment vertical="center" wrapText="1"/>
    </xf>
    <xf numFmtId="0" fontId="144" fillId="0" borderId="13" xfId="11" applyFont="1" applyBorder="1" applyAlignment="1">
      <alignment vertical="center" wrapText="1"/>
    </xf>
    <xf numFmtId="0" fontId="177" fillId="5" borderId="33" xfId="11" applyFont="1" applyFill="1" applyBorder="1" applyAlignment="1">
      <alignment horizontal="center" vertical="center"/>
    </xf>
    <xf numFmtId="0" fontId="139" fillId="0" borderId="28" xfId="11" applyFont="1" applyBorder="1" applyAlignment="1">
      <alignment horizontal="center" vertical="center" wrapText="1"/>
    </xf>
    <xf numFmtId="0" fontId="139" fillId="0" borderId="31" xfId="11" applyFont="1" applyBorder="1" applyAlignment="1">
      <alignment horizontal="center" vertical="center" wrapText="1"/>
    </xf>
    <xf numFmtId="0" fontId="139" fillId="0" borderId="35" xfId="11" applyFont="1" applyBorder="1" applyAlignment="1">
      <alignment horizontal="center" vertical="center" wrapText="1"/>
    </xf>
    <xf numFmtId="0" fontId="139" fillId="0" borderId="36" xfId="11" applyFont="1" applyBorder="1" applyAlignment="1">
      <alignment horizontal="center" vertical="center" wrapText="1"/>
    </xf>
    <xf numFmtId="176" fontId="113" fillId="3" borderId="28" xfId="11" applyNumberFormat="1" applyFont="1" applyFill="1" applyBorder="1" applyAlignment="1">
      <alignment horizontal="center" vertical="center"/>
    </xf>
    <xf numFmtId="176" fontId="113" fillId="3" borderId="33" xfId="11" applyNumberFormat="1" applyFont="1" applyFill="1" applyBorder="1" applyAlignment="1">
      <alignment horizontal="center" vertical="center"/>
    </xf>
    <xf numFmtId="176" fontId="113" fillId="3" borderId="31" xfId="11" applyNumberFormat="1" applyFont="1" applyFill="1" applyBorder="1" applyAlignment="1">
      <alignment horizontal="center" vertical="center"/>
    </xf>
    <xf numFmtId="0" fontId="116" fillId="3" borderId="34" xfId="11" applyFont="1" applyFill="1" applyBorder="1" applyAlignment="1">
      <alignment horizontal="center" vertical="center" wrapText="1"/>
    </xf>
    <xf numFmtId="0" fontId="116" fillId="3" borderId="40" xfId="11" applyFont="1" applyFill="1" applyBorder="1" applyAlignment="1">
      <alignment horizontal="center" vertical="center" wrapText="1"/>
    </xf>
    <xf numFmtId="0" fontId="116" fillId="3" borderId="35" xfId="11" applyFont="1" applyFill="1" applyBorder="1" applyAlignment="1">
      <alignment horizontal="center" vertical="center" wrapText="1"/>
    </xf>
    <xf numFmtId="0" fontId="116" fillId="3" borderId="36" xfId="11" applyFont="1" applyFill="1" applyBorder="1" applyAlignment="1">
      <alignment horizontal="center" vertical="center" wrapText="1"/>
    </xf>
    <xf numFmtId="0" fontId="139" fillId="0" borderId="34" xfId="11" applyFont="1" applyBorder="1" applyAlignment="1">
      <alignment horizontal="center" vertical="center" wrapText="1"/>
    </xf>
    <xf numFmtId="0" fontId="139" fillId="0" borderId="40" xfId="11" applyFont="1" applyBorder="1" applyAlignment="1">
      <alignment horizontal="center" vertical="center" wrapText="1"/>
    </xf>
    <xf numFmtId="0" fontId="144" fillId="4" borderId="45" xfId="11" applyFont="1" applyFill="1" applyBorder="1" applyAlignment="1">
      <alignment horizontal="center" vertical="center" wrapText="1"/>
    </xf>
    <xf numFmtId="0" fontId="144" fillId="4" borderId="44" xfId="11" applyFont="1" applyFill="1" applyBorder="1" applyAlignment="1">
      <alignment horizontal="center" vertical="center" wrapText="1"/>
    </xf>
    <xf numFmtId="0" fontId="140" fillId="3" borderId="34" xfId="11" applyFont="1" applyFill="1" applyBorder="1" applyAlignment="1">
      <alignment horizontal="center" vertical="center" wrapText="1"/>
    </xf>
    <xf numFmtId="0" fontId="139" fillId="3" borderId="40" xfId="11" applyFont="1" applyFill="1" applyBorder="1" applyAlignment="1">
      <alignment horizontal="center" vertical="center" wrapText="1"/>
    </xf>
    <xf numFmtId="0" fontId="140" fillId="3" borderId="35" xfId="11" applyFont="1" applyFill="1" applyBorder="1" applyAlignment="1">
      <alignment horizontal="center" vertical="center" wrapText="1"/>
    </xf>
    <xf numFmtId="0" fontId="139" fillId="3" borderId="36" xfId="11" applyFont="1" applyFill="1" applyBorder="1" applyAlignment="1">
      <alignment horizontal="center" vertical="center" wrapText="1"/>
    </xf>
    <xf numFmtId="0" fontId="134" fillId="0" borderId="14" xfId="11" applyFont="1" applyBorder="1" applyAlignment="1">
      <alignment horizontal="left" vertical="center" wrapText="1"/>
    </xf>
    <xf numFmtId="0" fontId="134" fillId="0" borderId="16" xfId="11" applyFont="1" applyBorder="1" applyAlignment="1">
      <alignment horizontal="left" vertical="center" wrapText="1"/>
    </xf>
    <xf numFmtId="0" fontId="134" fillId="0" borderId="18" xfId="11" applyFont="1" applyBorder="1" applyAlignment="1">
      <alignment horizontal="left" vertical="center" wrapText="1"/>
    </xf>
    <xf numFmtId="0" fontId="241" fillId="5" borderId="28" xfId="11" applyFont="1" applyFill="1" applyBorder="1" applyAlignment="1">
      <alignment horizontal="center" vertical="center"/>
    </xf>
    <xf numFmtId="0" fontId="241" fillId="5" borderId="31" xfId="11" applyFont="1" applyFill="1" applyBorder="1" applyAlignment="1">
      <alignment horizontal="center" vertical="center"/>
    </xf>
    <xf numFmtId="0" fontId="241" fillId="5" borderId="33" xfId="11" applyFont="1" applyFill="1" applyBorder="1" applyAlignment="1">
      <alignment horizontal="center" vertical="center"/>
    </xf>
    <xf numFmtId="0" fontId="177" fillId="5" borderId="28" xfId="11" applyFont="1" applyFill="1" applyBorder="1" applyAlignment="1">
      <alignment horizontal="center" vertical="center" shrinkToFit="1"/>
    </xf>
    <xf numFmtId="0" fontId="177" fillId="5" borderId="33" xfId="11" applyFont="1" applyFill="1" applyBorder="1" applyAlignment="1">
      <alignment horizontal="center" vertical="center" shrinkToFit="1"/>
    </xf>
    <xf numFmtId="0" fontId="177" fillId="5" borderId="31" xfId="11" applyFont="1" applyFill="1" applyBorder="1" applyAlignment="1">
      <alignment horizontal="center" vertical="center" shrinkToFit="1"/>
    </xf>
    <xf numFmtId="0" fontId="194" fillId="5" borderId="28" xfId="11" applyFont="1" applyFill="1" applyBorder="1" applyAlignment="1">
      <alignment horizontal="center" vertical="center"/>
    </xf>
    <xf numFmtId="0" fontId="194" fillId="5" borderId="33" xfId="11" applyFont="1" applyFill="1" applyBorder="1" applyAlignment="1">
      <alignment horizontal="center" vertical="center"/>
    </xf>
    <xf numFmtId="0" fontId="194" fillId="5" borderId="31" xfId="11" applyFont="1" applyFill="1" applyBorder="1" applyAlignment="1">
      <alignment horizontal="center" vertical="center"/>
    </xf>
    <xf numFmtId="0" fontId="139" fillId="3" borderId="34" xfId="11" applyFont="1" applyFill="1" applyBorder="1" applyAlignment="1">
      <alignment horizontal="center" vertical="center" wrapText="1"/>
    </xf>
    <xf numFmtId="0" fontId="139" fillId="3" borderId="35" xfId="11" applyFont="1" applyFill="1" applyBorder="1" applyAlignment="1">
      <alignment horizontal="center" vertical="center" wrapText="1"/>
    </xf>
    <xf numFmtId="0" fontId="202" fillId="5" borderId="28" xfId="11" applyFont="1" applyFill="1" applyBorder="1" applyAlignment="1">
      <alignment horizontal="center" vertical="center"/>
    </xf>
    <xf numFmtId="0" fontId="202" fillId="5" borderId="33" xfId="11" applyFont="1" applyFill="1" applyBorder="1" applyAlignment="1">
      <alignment horizontal="center" vertical="center"/>
    </xf>
    <xf numFmtId="0" fontId="144" fillId="3" borderId="34" xfId="11" applyFont="1" applyFill="1" applyBorder="1" applyAlignment="1">
      <alignment horizontal="center" vertical="center"/>
    </xf>
    <xf numFmtId="0" fontId="144" fillId="3" borderId="40" xfId="11" applyFont="1" applyFill="1" applyBorder="1" applyAlignment="1">
      <alignment horizontal="center" vertical="center"/>
    </xf>
    <xf numFmtId="0" fontId="144" fillId="3" borderId="27" xfId="11" applyFont="1" applyFill="1" applyBorder="1" applyAlignment="1">
      <alignment horizontal="center" vertical="center"/>
    </xf>
    <xf numFmtId="0" fontId="144" fillId="3" borderId="44" xfId="11" applyFont="1" applyFill="1" applyBorder="1" applyAlignment="1">
      <alignment horizontal="center" vertical="center"/>
    </xf>
    <xf numFmtId="0" fontId="205" fillId="5" borderId="28" xfId="11" applyFont="1" applyFill="1" applyBorder="1" applyAlignment="1">
      <alignment horizontal="center" vertical="center"/>
    </xf>
    <xf numFmtId="0" fontId="205" fillId="5" borderId="33" xfId="11" applyFont="1" applyFill="1" applyBorder="1" applyAlignment="1">
      <alignment horizontal="center" vertical="center"/>
    </xf>
    <xf numFmtId="0" fontId="169" fillId="0" borderId="50" xfId="11" applyFont="1" applyBorder="1" applyAlignment="1">
      <alignment horizontal="center" vertical="center"/>
    </xf>
    <xf numFmtId="0" fontId="169" fillId="0" borderId="51" xfId="11" applyFont="1" applyBorder="1" applyAlignment="1">
      <alignment horizontal="center" vertical="center"/>
    </xf>
    <xf numFmtId="0" fontId="169" fillId="0" borderId="2" xfId="11" applyFont="1" applyBorder="1" applyAlignment="1">
      <alignment horizontal="center" vertical="center"/>
    </xf>
    <xf numFmtId="0" fontId="169" fillId="0" borderId="52" xfId="11" applyFont="1" applyBorder="1" applyAlignment="1">
      <alignment horizontal="center" vertical="center"/>
    </xf>
    <xf numFmtId="0" fontId="169" fillId="0" borderId="3" xfId="11" applyFont="1" applyBorder="1" applyAlignment="1">
      <alignment horizontal="center" vertical="center"/>
    </xf>
    <xf numFmtId="0" fontId="169" fillId="0" borderId="4" xfId="11" applyFont="1" applyBorder="1" applyAlignment="1">
      <alignment horizontal="center" vertical="center"/>
    </xf>
    <xf numFmtId="0" fontId="208" fillId="0" borderId="50" xfId="11" applyFont="1" applyBorder="1" applyAlignment="1">
      <alignment horizontal="center" vertical="center" wrapText="1"/>
    </xf>
    <xf numFmtId="0" fontId="174" fillId="0" borderId="30" xfId="11" applyFont="1" applyBorder="1" applyAlignment="1">
      <alignment horizontal="center" vertical="center" wrapText="1"/>
    </xf>
    <xf numFmtId="0" fontId="174" fillId="0" borderId="51" xfId="11" applyFont="1" applyBorder="1" applyAlignment="1">
      <alignment horizontal="center" vertical="center" wrapText="1"/>
    </xf>
    <xf numFmtId="0" fontId="174" fillId="0" borderId="2" xfId="11" applyFont="1" applyBorder="1" applyAlignment="1">
      <alignment horizontal="center" vertical="center" wrapText="1"/>
    </xf>
    <xf numFmtId="0" fontId="174" fillId="0" borderId="0" xfId="11" applyFont="1" applyAlignment="1">
      <alignment horizontal="center" vertical="center" wrapText="1"/>
    </xf>
    <xf numFmtId="0" fontId="174" fillId="0" borderId="52" xfId="11" applyFont="1" applyBorder="1" applyAlignment="1">
      <alignment horizontal="center" vertical="center" wrapText="1"/>
    </xf>
    <xf numFmtId="0" fontId="174" fillId="0" borderId="3" xfId="11" applyFont="1" applyBorder="1" applyAlignment="1">
      <alignment horizontal="center" vertical="center" wrapText="1"/>
    </xf>
    <xf numFmtId="0" fontId="174" fillId="0" borderId="15" xfId="11" applyFont="1" applyBorder="1" applyAlignment="1">
      <alignment horizontal="center" vertical="center" wrapText="1"/>
    </xf>
    <xf numFmtId="0" fontId="174" fillId="0" borderId="4" xfId="11" applyFont="1" applyBorder="1" applyAlignment="1">
      <alignment horizontal="center" vertical="center" wrapText="1"/>
    </xf>
    <xf numFmtId="0" fontId="184" fillId="0" borderId="40" xfId="11" applyFont="1" applyBorder="1" applyAlignment="1">
      <alignment horizontal="center" vertical="center"/>
    </xf>
    <xf numFmtId="0" fontId="184" fillId="0" borderId="36" xfId="11" applyFont="1" applyBorder="1" applyAlignment="1">
      <alignment horizontal="center" vertical="center"/>
    </xf>
    <xf numFmtId="0" fontId="157" fillId="0" borderId="1" xfId="11" applyFont="1" applyBorder="1" applyAlignment="1">
      <alignment horizontal="center" vertical="center" wrapText="1"/>
    </xf>
    <xf numFmtId="0" fontId="177" fillId="5" borderId="1" xfId="22" applyFont="1" applyFill="1" applyBorder="1" applyAlignment="1">
      <alignment horizontal="center" vertical="center"/>
    </xf>
    <xf numFmtId="0" fontId="127" fillId="0" borderId="1" xfId="22" applyFont="1" applyBorder="1" applyAlignment="1">
      <alignment horizontal="center" vertical="center" wrapText="1"/>
    </xf>
    <xf numFmtId="0" fontId="184" fillId="0" borderId="1" xfId="22" applyFont="1" applyBorder="1" applyAlignment="1">
      <alignment horizontal="center" vertical="center"/>
    </xf>
    <xf numFmtId="0" fontId="144" fillId="0" borderId="1" xfId="22" applyFont="1" applyBorder="1" applyAlignment="1">
      <alignment horizontal="center" vertical="center"/>
    </xf>
    <xf numFmtId="0" fontId="144" fillId="0" borderId="34" xfId="22" applyFont="1" applyBorder="1" applyAlignment="1">
      <alignment horizontal="center" vertical="center" wrapText="1"/>
    </xf>
    <xf numFmtId="0" fontId="144" fillId="0" borderId="39" xfId="22" applyFont="1" applyBorder="1" applyAlignment="1">
      <alignment horizontal="center" vertical="center" wrapText="1"/>
    </xf>
    <xf numFmtId="0" fontId="144" fillId="0" borderId="40" xfId="22" applyFont="1" applyBorder="1" applyAlignment="1">
      <alignment horizontal="center" vertical="center" wrapText="1"/>
    </xf>
    <xf numFmtId="0" fontId="144" fillId="0" borderId="27" xfId="22" applyFont="1" applyBorder="1" applyAlignment="1">
      <alignment horizontal="center" vertical="center" wrapText="1"/>
    </xf>
    <xf numFmtId="0" fontId="144" fillId="0" borderId="45" xfId="22" applyFont="1" applyBorder="1" applyAlignment="1">
      <alignment horizontal="center" vertical="center" wrapText="1"/>
    </xf>
    <xf numFmtId="0" fontId="144" fillId="0" borderId="44" xfId="22" applyFont="1" applyBorder="1" applyAlignment="1">
      <alignment horizontal="center" vertical="center" wrapText="1"/>
    </xf>
    <xf numFmtId="0" fontId="171" fillId="0" borderId="0" xfId="22" applyFont="1" applyAlignment="1">
      <alignment horizontal="left" vertical="center"/>
    </xf>
    <xf numFmtId="0" fontId="167" fillId="0" borderId="45" xfId="22" applyFont="1" applyBorder="1" applyAlignment="1">
      <alignment horizontal="left" vertical="center"/>
    </xf>
    <xf numFmtId="0" fontId="171" fillId="0" borderId="45" xfId="22" applyFont="1" applyBorder="1" applyAlignment="1">
      <alignment horizontal="left" vertical="center"/>
    </xf>
    <xf numFmtId="0" fontId="127" fillId="0" borderId="34" xfId="22" applyFont="1" applyBorder="1" applyAlignment="1">
      <alignment horizontal="center" vertical="center" wrapText="1"/>
    </xf>
    <xf numFmtId="0" fontId="127" fillId="0" borderId="40" xfId="22" applyFont="1" applyBorder="1" applyAlignment="1">
      <alignment horizontal="center" vertical="center" wrapText="1"/>
    </xf>
    <xf numFmtId="0" fontId="127" fillId="0" borderId="35" xfId="22" applyFont="1" applyBorder="1" applyAlignment="1">
      <alignment horizontal="center" vertical="center" wrapText="1"/>
    </xf>
    <xf numFmtId="0" fontId="127" fillId="0" borderId="36" xfId="22" applyFont="1" applyBorder="1" applyAlignment="1">
      <alignment horizontal="center" vertical="center" wrapText="1"/>
    </xf>
    <xf numFmtId="0" fontId="144" fillId="0" borderId="1" xfId="22" applyFont="1" applyBorder="1" applyAlignment="1">
      <alignment horizontal="center" vertical="center" wrapText="1"/>
    </xf>
    <xf numFmtId="0" fontId="170" fillId="6" borderId="0" xfId="22" applyFont="1" applyFill="1" applyAlignment="1">
      <alignment horizontal="center" vertical="center"/>
    </xf>
    <xf numFmtId="0" fontId="169" fillId="0" borderId="13" xfId="22" applyFont="1" applyBorder="1" applyAlignment="1">
      <alignment horizontal="center" vertical="center"/>
    </xf>
    <xf numFmtId="0" fontId="166" fillId="0" borderId="13" xfId="22" applyFont="1" applyBorder="1" applyAlignment="1">
      <alignment horizontal="center" vertical="center" wrapText="1"/>
    </xf>
    <xf numFmtId="0" fontId="174" fillId="0" borderId="13" xfId="22" applyFont="1" applyBorder="1" applyAlignment="1">
      <alignment horizontal="center" vertical="center" wrapText="1"/>
    </xf>
    <xf numFmtId="0" fontId="177" fillId="5" borderId="28" xfId="22" applyFont="1" applyFill="1" applyBorder="1" applyAlignment="1">
      <alignment horizontal="center" vertical="center"/>
    </xf>
    <xf numFmtId="0" fontId="177" fillId="5" borderId="31" xfId="22" applyFont="1" applyFill="1" applyBorder="1" applyAlignment="1">
      <alignment horizontal="center" vertical="center"/>
    </xf>
    <xf numFmtId="0" fontId="144" fillId="0" borderId="35" xfId="22" applyFont="1" applyBorder="1" applyAlignment="1">
      <alignment horizontal="center" vertical="center" wrapText="1"/>
    </xf>
    <xf numFmtId="0" fontId="144" fillId="0" borderId="0" xfId="22" applyFont="1" applyAlignment="1">
      <alignment horizontal="center" vertical="center" wrapText="1"/>
    </xf>
    <xf numFmtId="0" fontId="144" fillId="0" borderId="36" xfId="22" applyFont="1" applyBorder="1" applyAlignment="1">
      <alignment horizontal="center" vertical="center" wrapText="1"/>
    </xf>
    <xf numFmtId="0" fontId="184" fillId="0" borderId="28" xfId="22" applyFont="1" applyBorder="1" applyAlignment="1">
      <alignment horizontal="center" vertical="center"/>
    </xf>
    <xf numFmtId="0" fontId="171" fillId="0" borderId="45" xfId="22" applyFont="1" applyBorder="1" applyAlignment="1">
      <alignment horizontal="left" vertical="center" wrapText="1"/>
    </xf>
    <xf numFmtId="0" fontId="128" fillId="0" borderId="34" xfId="11" applyFont="1" applyBorder="1" applyAlignment="1">
      <alignment horizontal="center" vertical="center" wrapText="1"/>
    </xf>
    <xf numFmtId="0" fontId="185" fillId="0" borderId="50" xfId="11" applyFont="1" applyBorder="1" applyAlignment="1">
      <alignment horizontal="center" vertical="center" wrapText="1"/>
    </xf>
    <xf numFmtId="0" fontId="185" fillId="0" borderId="30" xfId="11" applyFont="1" applyBorder="1" applyAlignment="1">
      <alignment horizontal="center" vertical="center" wrapText="1"/>
    </xf>
    <xf numFmtId="0" fontId="185" fillId="0" borderId="51" xfId="11" applyFont="1" applyBorder="1" applyAlignment="1">
      <alignment horizontal="center" vertical="center" wrapText="1"/>
    </xf>
    <xf numFmtId="0" fontId="185" fillId="0" borderId="3" xfId="11" applyFont="1" applyBorder="1" applyAlignment="1">
      <alignment horizontal="center" vertical="center" wrapText="1"/>
    </xf>
    <xf numFmtId="0" fontId="185" fillId="0" borderId="15" xfId="11" applyFont="1" applyBorder="1" applyAlignment="1">
      <alignment horizontal="center" vertical="center" wrapText="1"/>
    </xf>
    <xf numFmtId="0" fontId="185" fillId="0" borderId="4" xfId="11" applyFont="1" applyBorder="1" applyAlignment="1">
      <alignment horizontal="center" vertical="center" wrapText="1"/>
    </xf>
    <xf numFmtId="0" fontId="129" fillId="3" borderId="34" xfId="11" applyFont="1" applyFill="1" applyBorder="1" applyAlignment="1">
      <alignment horizontal="center" vertical="center" wrapText="1"/>
    </xf>
    <xf numFmtId="0" fontId="129" fillId="3" borderId="40" xfId="11" applyFont="1" applyFill="1" applyBorder="1" applyAlignment="1">
      <alignment horizontal="center" vertical="center" wrapText="1"/>
    </xf>
    <xf numFmtId="0" fontId="129" fillId="3" borderId="35" xfId="11" applyFont="1" applyFill="1" applyBorder="1" applyAlignment="1">
      <alignment horizontal="center" vertical="center" wrapText="1"/>
    </xf>
    <xf numFmtId="0" fontId="129" fillId="3" borderId="36" xfId="11" applyFont="1" applyFill="1" applyBorder="1" applyAlignment="1">
      <alignment horizontal="center" vertical="center" wrapText="1"/>
    </xf>
    <xf numFmtId="0" fontId="129" fillId="3" borderId="27" xfId="11" applyFont="1" applyFill="1" applyBorder="1" applyAlignment="1">
      <alignment horizontal="center" vertical="center" wrapText="1"/>
    </xf>
    <xf numFmtId="0" fontId="129" fillId="3" borderId="44" xfId="11" applyFont="1" applyFill="1" applyBorder="1" applyAlignment="1">
      <alignment horizontal="center" vertical="center" wrapText="1"/>
    </xf>
    <xf numFmtId="0" fontId="171" fillId="0" borderId="33" xfId="11" applyFont="1" applyBorder="1" applyAlignment="1">
      <alignment horizontal="left" vertical="center"/>
    </xf>
    <xf numFmtId="0" fontId="127" fillId="3" borderId="39" xfId="11" applyFont="1" applyFill="1" applyBorder="1" applyAlignment="1">
      <alignment horizontal="center" vertical="center" wrapText="1"/>
    </xf>
    <xf numFmtId="0" fontId="127" fillId="3" borderId="0" xfId="11" applyFont="1" applyFill="1" applyAlignment="1">
      <alignment horizontal="center" vertical="center" wrapText="1"/>
    </xf>
    <xf numFmtId="0" fontId="127" fillId="3" borderId="45" xfId="11" applyFont="1" applyFill="1" applyBorder="1" applyAlignment="1">
      <alignment horizontal="center" vertical="center" wrapText="1"/>
    </xf>
    <xf numFmtId="0" fontId="144" fillId="0" borderId="33" xfId="11" applyFont="1" applyBorder="1" applyAlignment="1">
      <alignment horizontal="center" vertical="center"/>
    </xf>
    <xf numFmtId="0" fontId="167" fillId="0" borderId="33" xfId="11" applyFont="1" applyBorder="1" applyAlignment="1">
      <alignment horizontal="center" vertical="center" wrapText="1"/>
    </xf>
    <xf numFmtId="0" fontId="169" fillId="0" borderId="56" xfId="11" applyFont="1" applyBorder="1" applyAlignment="1">
      <alignment horizontal="center" vertical="center"/>
    </xf>
    <xf numFmtId="0" fontId="169" fillId="0" borderId="55" xfId="11" applyFont="1" applyBorder="1" applyAlignment="1">
      <alignment horizontal="center" vertical="center"/>
    </xf>
    <xf numFmtId="0" fontId="206" fillId="0" borderId="56" xfId="11" applyFont="1" applyBorder="1" applyAlignment="1">
      <alignment horizontal="center" vertical="center" wrapText="1"/>
    </xf>
    <xf numFmtId="0" fontId="206" fillId="0" borderId="73" xfId="11" applyFont="1" applyBorder="1" applyAlignment="1">
      <alignment horizontal="center" vertical="center" wrapText="1"/>
    </xf>
    <xf numFmtId="0" fontId="206" fillId="0" borderId="55" xfId="11" applyFont="1" applyBorder="1" applyAlignment="1">
      <alignment horizontal="center" vertical="center" wrapText="1"/>
    </xf>
  </cellXfs>
  <cellStyles count="191">
    <cellStyle name="20% - Accent1 3 2" xfId="147" xr:uid="{00000000-0005-0000-0000-000000000000}"/>
    <cellStyle name="나쁨 2" xfId="57" xr:uid="{00000000-0005-0000-0000-000001000000}"/>
    <cellStyle name="백분율 2" xfId="1" xr:uid="{00000000-0005-0000-0000-000002000000}"/>
    <cellStyle name="보통 2" xfId="190" xr:uid="{2BE029BF-8106-44C4-B8A7-24FF9B44E067}"/>
    <cellStyle name="쉼표 [0] 2" xfId="2" xr:uid="{00000000-0005-0000-0000-000004000000}"/>
    <cellStyle name="쉼표 [0] 2 2" xfId="3" xr:uid="{00000000-0005-0000-0000-000005000000}"/>
    <cellStyle name="쉼표 [0] 2 2 2" xfId="4" xr:uid="{00000000-0005-0000-0000-000006000000}"/>
    <cellStyle name="쉼표 [0] 2 3" xfId="5" xr:uid="{00000000-0005-0000-0000-000007000000}"/>
    <cellStyle name="쉼표 [0] 2 3 2" xfId="6" xr:uid="{00000000-0005-0000-0000-000008000000}"/>
    <cellStyle name="쉼표 [0] 2 4" xfId="7" xr:uid="{00000000-0005-0000-0000-000009000000}"/>
    <cellStyle name="쉼표 [0] 3" xfId="8" xr:uid="{00000000-0005-0000-0000-00000A000000}"/>
    <cellStyle name="쉼표 [0] 4" xfId="9" xr:uid="{00000000-0005-0000-0000-00000B000000}"/>
    <cellStyle name="쉼표 [0] 4 2" xfId="10" xr:uid="{00000000-0005-0000-0000-00000C000000}"/>
    <cellStyle name="쉼표 [0] 5" xfId="56" xr:uid="{00000000-0005-0000-0000-00000D000000}"/>
    <cellStyle name="표준" xfId="0" builtinId="0"/>
    <cellStyle name="표준 10" xfId="55" xr:uid="{00000000-0005-0000-0000-00000F000000}"/>
    <cellStyle name="표준 10 10" xfId="89" xr:uid="{00000000-0005-0000-0000-000010000000}"/>
    <cellStyle name="표준 10 2 2" xfId="74" xr:uid="{00000000-0005-0000-0000-000011000000}"/>
    <cellStyle name="표준 10 2 2 2" xfId="80" xr:uid="{00000000-0005-0000-0000-000012000000}"/>
    <cellStyle name="표준 10 2 2 2 2" xfId="84" xr:uid="{00000000-0005-0000-0000-000013000000}"/>
    <cellStyle name="표준 10 2 2 2 2 2" xfId="87" xr:uid="{00000000-0005-0000-0000-000014000000}"/>
    <cellStyle name="표준 10 2 2 2 3" xfId="86" xr:uid="{00000000-0005-0000-0000-000015000000}"/>
    <cellStyle name="표준 10 2 2 3" xfId="123" xr:uid="{00000000-0005-0000-0000-000016000000}"/>
    <cellStyle name="표준 10 2 2 4" xfId="128" xr:uid="{00000000-0005-0000-0000-000017000000}"/>
    <cellStyle name="표준 10 2 3" xfId="81" xr:uid="{00000000-0005-0000-0000-000018000000}"/>
    <cellStyle name="표준 10 2 3 2" xfId="83" xr:uid="{00000000-0005-0000-0000-000019000000}"/>
    <cellStyle name="표준 10 2 4" xfId="125" xr:uid="{00000000-0005-0000-0000-00001A000000}"/>
    <cellStyle name="표준 10 2 4 2" xfId="130" xr:uid="{00000000-0005-0000-0000-00001B000000}"/>
    <cellStyle name="표준 10 2 5" xfId="126" xr:uid="{00000000-0005-0000-0000-00001C000000}"/>
    <cellStyle name="표준 10 2 6" xfId="85" xr:uid="{00000000-0005-0000-0000-00001D000000}"/>
    <cellStyle name="표준 10 2 6 2" xfId="132" xr:uid="{00000000-0005-0000-0000-00001E000000}"/>
    <cellStyle name="표준 10 2 6 3" xfId="135" xr:uid="{00000000-0005-0000-0000-00001F000000}"/>
    <cellStyle name="표준 10 2 6 4" xfId="138" xr:uid="{00000000-0005-0000-0000-000020000000}"/>
    <cellStyle name="표준 10 2 6 5" xfId="141" xr:uid="{00000000-0005-0000-0000-000021000000}"/>
    <cellStyle name="표준 10 4" xfId="76" xr:uid="{00000000-0005-0000-0000-000022000000}"/>
    <cellStyle name="표준 11" xfId="11" xr:uid="{00000000-0005-0000-0000-000023000000}"/>
    <cellStyle name="표준 12" xfId="75" xr:uid="{00000000-0005-0000-0000-000024000000}"/>
    <cellStyle name="표준 12 3" xfId="77" xr:uid="{00000000-0005-0000-0000-000025000000}"/>
    <cellStyle name="표준 13" xfId="12" xr:uid="{00000000-0005-0000-0000-000026000000}"/>
    <cellStyle name="표준 13 2" xfId="69" xr:uid="{00000000-0005-0000-0000-000027000000}"/>
    <cellStyle name="표준 14" xfId="70" xr:uid="{00000000-0005-0000-0000-000028000000}"/>
    <cellStyle name="표준 15" xfId="78" xr:uid="{00000000-0005-0000-0000-000029000000}"/>
    <cellStyle name="표준 15 2" xfId="88" xr:uid="{00000000-0005-0000-0000-00002A000000}"/>
    <cellStyle name="표준 151" xfId="189" xr:uid="{00000000-0005-0000-0000-00002B000000}"/>
    <cellStyle name="표준 16" xfId="13" xr:uid="{00000000-0005-0000-0000-00002C000000}"/>
    <cellStyle name="표준 16 2" xfId="79" xr:uid="{00000000-0005-0000-0000-00002D000000}"/>
    <cellStyle name="표준 17" xfId="82" xr:uid="{00000000-0005-0000-0000-00002E000000}"/>
    <cellStyle name="표준 18" xfId="122" xr:uid="{00000000-0005-0000-0000-00002F000000}"/>
    <cellStyle name="표준 19" xfId="90" xr:uid="{00000000-0005-0000-0000-000030000000}"/>
    <cellStyle name="표준 19 2" xfId="124" xr:uid="{00000000-0005-0000-0000-000031000000}"/>
    <cellStyle name="표준 19 3" xfId="131" xr:uid="{00000000-0005-0000-0000-000032000000}"/>
    <cellStyle name="표준 2" xfId="14" xr:uid="{00000000-0005-0000-0000-000033000000}"/>
    <cellStyle name="표준 2 2" xfId="15" xr:uid="{00000000-0005-0000-0000-000034000000}"/>
    <cellStyle name="표준 2 2 2" xfId="16" xr:uid="{00000000-0005-0000-0000-000035000000}"/>
    <cellStyle name="표준 2 2 3" xfId="17" xr:uid="{00000000-0005-0000-0000-000036000000}"/>
    <cellStyle name="표준 2 2 3 2" xfId="18" xr:uid="{00000000-0005-0000-0000-000037000000}"/>
    <cellStyle name="표준 2 3" xfId="19" xr:uid="{00000000-0005-0000-0000-000038000000}"/>
    <cellStyle name="표준 2 3 2" xfId="20" xr:uid="{00000000-0005-0000-0000-000039000000}"/>
    <cellStyle name="표준 2 4" xfId="21" xr:uid="{00000000-0005-0000-0000-00003A000000}"/>
    <cellStyle name="표준 2 5" xfId="58" xr:uid="{00000000-0005-0000-0000-00003B000000}"/>
    <cellStyle name="표준 2 6" xfId="59" xr:uid="{00000000-0005-0000-0000-00003C000000}"/>
    <cellStyle name="표준 2 6 2" xfId="137" xr:uid="{00000000-0005-0000-0000-00003D000000}"/>
    <cellStyle name="표준 20" xfId="91" xr:uid="{00000000-0005-0000-0000-00003E000000}"/>
    <cellStyle name="표준 20 2" xfId="127" xr:uid="{00000000-0005-0000-0000-00003F000000}"/>
    <cellStyle name="표준 20 3" xfId="143" xr:uid="{00000000-0005-0000-0000-000040000000}"/>
    <cellStyle name="표준 20 4" xfId="144" xr:uid="{00000000-0005-0000-0000-000041000000}"/>
    <cellStyle name="표준 20 5" xfId="145" xr:uid="{00000000-0005-0000-0000-000042000000}"/>
    <cellStyle name="표준 21" xfId="92" xr:uid="{00000000-0005-0000-0000-000043000000}"/>
    <cellStyle name="표준 21 2" xfId="129" xr:uid="{00000000-0005-0000-0000-000044000000}"/>
    <cellStyle name="표준 21 3" xfId="148" xr:uid="{00000000-0005-0000-0000-000045000000}"/>
    <cellStyle name="표준 21 4" xfId="149" xr:uid="{00000000-0005-0000-0000-000046000000}"/>
    <cellStyle name="표준 21 5" xfId="150" xr:uid="{00000000-0005-0000-0000-000047000000}"/>
    <cellStyle name="표준 21 6" xfId="151" xr:uid="{00000000-0005-0000-0000-000048000000}"/>
    <cellStyle name="표준 21 7" xfId="152" xr:uid="{00000000-0005-0000-0000-000049000000}"/>
    <cellStyle name="표준 21 8" xfId="153" xr:uid="{00000000-0005-0000-0000-00004A000000}"/>
    <cellStyle name="표준 22" xfId="94" xr:uid="{00000000-0005-0000-0000-00004B000000}"/>
    <cellStyle name="표준 22 2" xfId="102" xr:uid="{00000000-0005-0000-0000-00004C000000}"/>
    <cellStyle name="표준 22 3" xfId="105" xr:uid="{00000000-0005-0000-0000-00004D000000}"/>
    <cellStyle name="표준 23" xfId="93" xr:uid="{00000000-0005-0000-0000-00004E000000}"/>
    <cellStyle name="표준 24" xfId="95" xr:uid="{00000000-0005-0000-0000-00004F000000}"/>
    <cellStyle name="표준 25" xfId="96" xr:uid="{00000000-0005-0000-0000-000050000000}"/>
    <cellStyle name="표준 25 2" xfId="133" xr:uid="{00000000-0005-0000-0000-000051000000}"/>
    <cellStyle name="표준 25 3" xfId="136" xr:uid="{00000000-0005-0000-0000-000052000000}"/>
    <cellStyle name="표준 25 4" xfId="139" xr:uid="{00000000-0005-0000-0000-000053000000}"/>
    <cellStyle name="표준 25 5" xfId="142" xr:uid="{00000000-0005-0000-0000-000054000000}"/>
    <cellStyle name="표준 26" xfId="97" xr:uid="{00000000-0005-0000-0000-000055000000}"/>
    <cellStyle name="표준 27" xfId="98" xr:uid="{00000000-0005-0000-0000-000056000000}"/>
    <cellStyle name="표준 28" xfId="99" xr:uid="{00000000-0005-0000-0000-000057000000}"/>
    <cellStyle name="표준 28 2" xfId="101" xr:uid="{00000000-0005-0000-0000-000058000000}"/>
    <cellStyle name="표준 28 3" xfId="104" xr:uid="{00000000-0005-0000-0000-000059000000}"/>
    <cellStyle name="표준 28 4" xfId="108" xr:uid="{00000000-0005-0000-0000-00005A000000}"/>
    <cellStyle name="표준 28 5" xfId="110" xr:uid="{00000000-0005-0000-0000-00005B000000}"/>
    <cellStyle name="표준 28 6" xfId="113" xr:uid="{00000000-0005-0000-0000-00005C000000}"/>
    <cellStyle name="표준 28 7" xfId="120" xr:uid="{00000000-0005-0000-0000-00005D000000}"/>
    <cellStyle name="표준 29" xfId="100" xr:uid="{00000000-0005-0000-0000-00005E000000}"/>
    <cellStyle name="표준 29 2" xfId="103" xr:uid="{00000000-0005-0000-0000-00005F000000}"/>
    <cellStyle name="표준 29 3" xfId="106" xr:uid="{00000000-0005-0000-0000-000060000000}"/>
    <cellStyle name="표준 3" xfId="22" xr:uid="{00000000-0005-0000-0000-000061000000}"/>
    <cellStyle name="표준 3 2" xfId="23" xr:uid="{00000000-0005-0000-0000-000062000000}"/>
    <cellStyle name="표준 3 2 2" xfId="24" xr:uid="{00000000-0005-0000-0000-000063000000}"/>
    <cellStyle name="표준 3 2 2 2" xfId="71" xr:uid="{00000000-0005-0000-0000-000064000000}"/>
    <cellStyle name="표준 3 2 2 4" xfId="73" xr:uid="{00000000-0005-0000-0000-000065000000}"/>
    <cellStyle name="표준 3 3" xfId="134" xr:uid="{00000000-0005-0000-0000-000066000000}"/>
    <cellStyle name="표준 30" xfId="107" xr:uid="{00000000-0005-0000-0000-000067000000}"/>
    <cellStyle name="표준 31" xfId="109" xr:uid="{00000000-0005-0000-0000-000068000000}"/>
    <cellStyle name="표준 31 2" xfId="111" xr:uid="{00000000-0005-0000-0000-000069000000}"/>
    <cellStyle name="표준 32" xfId="112" xr:uid="{00000000-0005-0000-0000-00006A000000}"/>
    <cellStyle name="표준 33" xfId="116" xr:uid="{00000000-0005-0000-0000-00006B000000}"/>
    <cellStyle name="표준 33 2" xfId="119" xr:uid="{00000000-0005-0000-0000-00006C000000}"/>
    <cellStyle name="표준 34" xfId="117" xr:uid="{00000000-0005-0000-0000-00006D000000}"/>
    <cellStyle name="표준 35" xfId="121" xr:uid="{00000000-0005-0000-0000-00006E000000}"/>
    <cellStyle name="표준 36" xfId="154" xr:uid="{00000000-0005-0000-0000-00006F000000}"/>
    <cellStyle name="표준 37" xfId="155" xr:uid="{00000000-0005-0000-0000-000070000000}"/>
    <cellStyle name="표준 38" xfId="156" xr:uid="{00000000-0005-0000-0000-000071000000}"/>
    <cellStyle name="표준 39" xfId="157" xr:uid="{00000000-0005-0000-0000-000072000000}"/>
    <cellStyle name="표준 4" xfId="25" xr:uid="{00000000-0005-0000-0000-000073000000}"/>
    <cellStyle name="표준 4 2" xfId="26" xr:uid="{00000000-0005-0000-0000-000074000000}"/>
    <cellStyle name="표준 4 2 2" xfId="61" xr:uid="{00000000-0005-0000-0000-000075000000}"/>
    <cellStyle name="표준 4 2 3" xfId="114" xr:uid="{00000000-0005-0000-0000-000076000000}"/>
    <cellStyle name="표준 4 2 3 2" xfId="118" xr:uid="{00000000-0005-0000-0000-000077000000}"/>
    <cellStyle name="표준 4 3" xfId="60" xr:uid="{00000000-0005-0000-0000-000078000000}"/>
    <cellStyle name="표준 4 4" xfId="62" xr:uid="{00000000-0005-0000-0000-000079000000}"/>
    <cellStyle name="표준 4 4 2" xfId="65" xr:uid="{00000000-0005-0000-0000-00007A000000}"/>
    <cellStyle name="표준 4 5" xfId="64" xr:uid="{00000000-0005-0000-0000-00007B000000}"/>
    <cellStyle name="표준 4 5 2" xfId="66" xr:uid="{00000000-0005-0000-0000-00007C000000}"/>
    <cellStyle name="표준 40" xfId="158" xr:uid="{00000000-0005-0000-0000-00007D000000}"/>
    <cellStyle name="표준 41" xfId="159" xr:uid="{00000000-0005-0000-0000-00007E000000}"/>
    <cellStyle name="표준 42" xfId="160" xr:uid="{00000000-0005-0000-0000-00007F000000}"/>
    <cellStyle name="표준 43" xfId="161" xr:uid="{00000000-0005-0000-0000-000080000000}"/>
    <cellStyle name="표준 44" xfId="67" xr:uid="{00000000-0005-0000-0000-000081000000}"/>
    <cellStyle name="표준 44 2" xfId="68" xr:uid="{00000000-0005-0000-0000-000082000000}"/>
    <cellStyle name="표준 44 2 2" xfId="146" xr:uid="{00000000-0005-0000-0000-000083000000}"/>
    <cellStyle name="표준 44 3" xfId="27" xr:uid="{00000000-0005-0000-0000-000084000000}"/>
    <cellStyle name="표준 45" xfId="162" xr:uid="{00000000-0005-0000-0000-000085000000}"/>
    <cellStyle name="표준 46" xfId="163" xr:uid="{00000000-0005-0000-0000-000086000000}"/>
    <cellStyle name="표준 47" xfId="164" xr:uid="{00000000-0005-0000-0000-000087000000}"/>
    <cellStyle name="표준 48" xfId="165" xr:uid="{00000000-0005-0000-0000-000088000000}"/>
    <cellStyle name="표준 49" xfId="166" xr:uid="{00000000-0005-0000-0000-000089000000}"/>
    <cellStyle name="표준 5" xfId="28" xr:uid="{00000000-0005-0000-0000-00008A000000}"/>
    <cellStyle name="표준 5 2" xfId="29" xr:uid="{00000000-0005-0000-0000-00008B000000}"/>
    <cellStyle name="표준 5 3" xfId="30" xr:uid="{00000000-0005-0000-0000-00008C000000}"/>
    <cellStyle name="표준 5 4" xfId="140" xr:uid="{00000000-0005-0000-0000-00008D000000}"/>
    <cellStyle name="표준 50" xfId="167" xr:uid="{00000000-0005-0000-0000-00008E000000}"/>
    <cellStyle name="표준 51" xfId="168" xr:uid="{00000000-0005-0000-0000-00008F000000}"/>
    <cellStyle name="표준 52" xfId="169" xr:uid="{00000000-0005-0000-0000-000090000000}"/>
    <cellStyle name="표준 53" xfId="170" xr:uid="{00000000-0005-0000-0000-000091000000}"/>
    <cellStyle name="표준 54" xfId="171" xr:uid="{00000000-0005-0000-0000-000092000000}"/>
    <cellStyle name="표준 55" xfId="172" xr:uid="{00000000-0005-0000-0000-000093000000}"/>
    <cellStyle name="표준 56" xfId="173" xr:uid="{00000000-0005-0000-0000-000094000000}"/>
    <cellStyle name="표준 57" xfId="174" xr:uid="{00000000-0005-0000-0000-000095000000}"/>
    <cellStyle name="표준 58" xfId="175" xr:uid="{00000000-0005-0000-0000-000096000000}"/>
    <cellStyle name="표준 59" xfId="176" xr:uid="{00000000-0005-0000-0000-000097000000}"/>
    <cellStyle name="표준 6" xfId="31" xr:uid="{00000000-0005-0000-0000-000098000000}"/>
    <cellStyle name="표준 6 13" xfId="115" xr:uid="{00000000-0005-0000-0000-000099000000}"/>
    <cellStyle name="표준 6 2" xfId="32" xr:uid="{00000000-0005-0000-0000-00009A000000}"/>
    <cellStyle name="표준 60" xfId="177" xr:uid="{00000000-0005-0000-0000-00009B000000}"/>
    <cellStyle name="표준 61" xfId="178" xr:uid="{00000000-0005-0000-0000-00009C000000}"/>
    <cellStyle name="표준 62" xfId="179" xr:uid="{00000000-0005-0000-0000-00009D000000}"/>
    <cellStyle name="표준 63" xfId="180" xr:uid="{00000000-0005-0000-0000-00009E000000}"/>
    <cellStyle name="표준 64" xfId="181" xr:uid="{00000000-0005-0000-0000-00009F000000}"/>
    <cellStyle name="표준 65" xfId="182" xr:uid="{00000000-0005-0000-0000-0000A0000000}"/>
    <cellStyle name="표준 66" xfId="183" xr:uid="{00000000-0005-0000-0000-0000A1000000}"/>
    <cellStyle name="표준 67" xfId="184" xr:uid="{00000000-0005-0000-0000-0000A2000000}"/>
    <cellStyle name="표준 68" xfId="185" xr:uid="{00000000-0005-0000-0000-0000A3000000}"/>
    <cellStyle name="표준 69" xfId="186" xr:uid="{00000000-0005-0000-0000-0000A4000000}"/>
    <cellStyle name="표준 7" xfId="33" xr:uid="{00000000-0005-0000-0000-0000A5000000}"/>
    <cellStyle name="표준 7 2" xfId="72" xr:uid="{00000000-0005-0000-0000-0000A6000000}"/>
    <cellStyle name="표준 70" xfId="187" xr:uid="{00000000-0005-0000-0000-0000A7000000}"/>
    <cellStyle name="표준 8" xfId="34" xr:uid="{00000000-0005-0000-0000-0000A8000000}"/>
    <cellStyle name="표준 8 2" xfId="35" xr:uid="{00000000-0005-0000-0000-0000A9000000}"/>
    <cellStyle name="표준 8 2 2" xfId="36" xr:uid="{00000000-0005-0000-0000-0000AA000000}"/>
    <cellStyle name="표준 8 3" xfId="37" xr:uid="{00000000-0005-0000-0000-0000AB000000}"/>
    <cellStyle name="표준 8 4" xfId="38" xr:uid="{00000000-0005-0000-0000-0000AC000000}"/>
    <cellStyle name="표준 9" xfId="39" xr:uid="{00000000-0005-0000-0000-0000AD000000}"/>
    <cellStyle name="표준 9 2" xfId="63" xr:uid="{00000000-0005-0000-0000-0000AE000000}"/>
    <cellStyle name="표준_아시아스케줄0622" xfId="188" xr:uid="{00000000-0005-0000-0000-0000AF000000}"/>
    <cellStyle name="표준_중남미 0319" xfId="40" xr:uid="{00000000-0005-0000-0000-0000B0000000}"/>
    <cellStyle name="하이퍼링크" xfId="41" builtinId="8"/>
    <cellStyle name="하이퍼링크 2" xfId="42" xr:uid="{00000000-0005-0000-0000-0000B2000000}"/>
    <cellStyle name="하이퍼링크 2 2" xfId="43" xr:uid="{00000000-0005-0000-0000-0000B3000000}"/>
    <cellStyle name="하이퍼링크 3" xfId="44" xr:uid="{00000000-0005-0000-0000-0000B4000000}"/>
    <cellStyle name="하이퍼링크 3 2" xfId="45" xr:uid="{00000000-0005-0000-0000-0000B5000000}"/>
    <cellStyle name="하이퍼링크 3 3" xfId="46" xr:uid="{00000000-0005-0000-0000-0000B6000000}"/>
    <cellStyle name="하이퍼링크 4" xfId="47" xr:uid="{00000000-0005-0000-0000-0000B7000000}"/>
    <cellStyle name="하이퍼링크 4 2" xfId="48" xr:uid="{00000000-0005-0000-0000-0000B8000000}"/>
    <cellStyle name="하이퍼링크 5" xfId="49" xr:uid="{00000000-0005-0000-0000-0000B9000000}"/>
    <cellStyle name="하이퍼링크 5 2" xfId="50" xr:uid="{00000000-0005-0000-0000-0000BA000000}"/>
    <cellStyle name="하이퍼링크 5 3" xfId="51" xr:uid="{00000000-0005-0000-0000-0000BB000000}"/>
    <cellStyle name="하이퍼링크 6" xfId="52" xr:uid="{00000000-0005-0000-0000-0000BC000000}"/>
    <cellStyle name="하이퍼링크 7" xfId="53" xr:uid="{00000000-0005-0000-0000-0000BD000000}"/>
    <cellStyle name="하이퍼링크 8" xfId="54" xr:uid="{00000000-0005-0000-0000-0000BE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66675</xdr:rowOff>
    </xdr:from>
    <xdr:to>
      <xdr:col>7</xdr:col>
      <xdr:colOff>1666875</xdr:colOff>
      <xdr:row>1</xdr:row>
      <xdr:rowOff>514350</xdr:rowOff>
    </xdr:to>
    <xdr:pic>
      <xdr:nvPicPr>
        <xdr:cNvPr id="2919" name="그림 4">
          <a:extLst>
            <a:ext uri="{FF2B5EF4-FFF2-40B4-BE49-F238E27FC236}">
              <a16:creationId xmlns:a16="http://schemas.microsoft.com/office/drawing/2014/main" id="{00000000-0008-0000-0000-00006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772" y="66675"/>
          <a:ext cx="6505015" cy="10752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352425</xdr:colOff>
      <xdr:row>0</xdr:row>
      <xdr:rowOff>0</xdr:rowOff>
    </xdr:from>
    <xdr:to>
      <xdr:col>9</xdr:col>
      <xdr:colOff>333375</xdr:colOff>
      <xdr:row>4</xdr:row>
      <xdr:rowOff>200025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" y="0"/>
          <a:ext cx="8568690" cy="1083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352425</xdr:colOff>
      <xdr:row>0</xdr:row>
      <xdr:rowOff>38100</xdr:rowOff>
    </xdr:from>
    <xdr:to>
      <xdr:col>9</xdr:col>
      <xdr:colOff>1190625</xdr:colOff>
      <xdr:row>5</xdr:row>
      <xdr:rowOff>28575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" y="38100"/>
          <a:ext cx="8557260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23812</xdr:rowOff>
    </xdr:from>
    <xdr:to>
      <xdr:col>9</xdr:col>
      <xdr:colOff>294714</xdr:colOff>
      <xdr:row>5</xdr:row>
      <xdr:rowOff>9524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"/>
          <a:ext cx="8562414" cy="1090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352425</xdr:colOff>
      <xdr:row>0</xdr:row>
      <xdr:rowOff>0</xdr:rowOff>
    </xdr:from>
    <xdr:ext cx="8553450" cy="1038225"/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" y="0"/>
          <a:ext cx="8553450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352425</xdr:colOff>
      <xdr:row>0</xdr:row>
      <xdr:rowOff>0</xdr:rowOff>
    </xdr:from>
    <xdr:to>
      <xdr:col>9</xdr:col>
      <xdr:colOff>388097</xdr:colOff>
      <xdr:row>4</xdr:row>
      <xdr:rowOff>200025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" y="0"/>
          <a:ext cx="8547212" cy="1083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352425</xdr:colOff>
      <xdr:row>0</xdr:row>
      <xdr:rowOff>0</xdr:rowOff>
    </xdr:from>
    <xdr:to>
      <xdr:col>8</xdr:col>
      <xdr:colOff>1181100</xdr:colOff>
      <xdr:row>4</xdr:row>
      <xdr:rowOff>200025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" y="0"/>
          <a:ext cx="8547735" cy="1083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152400</xdr:colOff>
      <xdr:row>0</xdr:row>
      <xdr:rowOff>0</xdr:rowOff>
    </xdr:from>
    <xdr:ext cx="8185337" cy="1096496"/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180" y="0"/>
          <a:ext cx="8185337" cy="1096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485775</xdr:colOff>
      <xdr:row>7</xdr:row>
      <xdr:rowOff>9525</xdr:rowOff>
    </xdr:from>
    <xdr:ext cx="180975" cy="180975"/>
    <xdr:pic>
      <xdr:nvPicPr>
        <xdr:cNvPr id="3" name="그림 1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8655" y="171640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485775</xdr:colOff>
      <xdr:row>7</xdr:row>
      <xdr:rowOff>9525</xdr:rowOff>
    </xdr:from>
    <xdr:ext cx="180975" cy="180975"/>
    <xdr:pic>
      <xdr:nvPicPr>
        <xdr:cNvPr id="4" name="그림 1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8655" y="171640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485775</xdr:colOff>
      <xdr:row>7</xdr:row>
      <xdr:rowOff>9525</xdr:rowOff>
    </xdr:from>
    <xdr:ext cx="180975" cy="180975"/>
    <xdr:pic>
      <xdr:nvPicPr>
        <xdr:cNvPr id="5" name="그림 1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8655" y="171640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485775</xdr:colOff>
      <xdr:row>7</xdr:row>
      <xdr:rowOff>9525</xdr:rowOff>
    </xdr:from>
    <xdr:ext cx="180975" cy="180975"/>
    <xdr:pic>
      <xdr:nvPicPr>
        <xdr:cNvPr id="6" name="그림 1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8655" y="171640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152400</xdr:colOff>
      <xdr:row>0</xdr:row>
      <xdr:rowOff>0</xdr:rowOff>
    </xdr:from>
    <xdr:ext cx="8185337" cy="1096496"/>
    <xdr:pic>
      <xdr:nvPicPr>
        <xdr:cNvPr id="7" name="그림 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180" y="0"/>
          <a:ext cx="8185337" cy="1096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485775</xdr:colOff>
      <xdr:row>7</xdr:row>
      <xdr:rowOff>9525</xdr:rowOff>
    </xdr:from>
    <xdr:ext cx="180975" cy="180975"/>
    <xdr:pic>
      <xdr:nvPicPr>
        <xdr:cNvPr id="8" name="그림 13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8655" y="171640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485775</xdr:colOff>
      <xdr:row>7</xdr:row>
      <xdr:rowOff>9525</xdr:rowOff>
    </xdr:from>
    <xdr:ext cx="180975" cy="180975"/>
    <xdr:pic>
      <xdr:nvPicPr>
        <xdr:cNvPr id="9" name="그림 13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8655" y="171640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485775</xdr:colOff>
      <xdr:row>7</xdr:row>
      <xdr:rowOff>9525</xdr:rowOff>
    </xdr:from>
    <xdr:ext cx="180975" cy="180975"/>
    <xdr:pic>
      <xdr:nvPicPr>
        <xdr:cNvPr id="10" name="그림 13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8655" y="171640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485775</xdr:colOff>
      <xdr:row>7</xdr:row>
      <xdr:rowOff>9525</xdr:rowOff>
    </xdr:from>
    <xdr:ext cx="180975" cy="180975"/>
    <xdr:pic>
      <xdr:nvPicPr>
        <xdr:cNvPr id="11" name="그림 13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8655" y="171640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352425</xdr:colOff>
      <xdr:row>0</xdr:row>
      <xdr:rowOff>0</xdr:rowOff>
    </xdr:from>
    <xdr:ext cx="8549528" cy="1051672"/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" y="0"/>
          <a:ext cx="8549528" cy="10516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352425</xdr:colOff>
      <xdr:row>0</xdr:row>
      <xdr:rowOff>0</xdr:rowOff>
    </xdr:from>
    <xdr:to>
      <xdr:col>9</xdr:col>
      <xdr:colOff>1168213</xdr:colOff>
      <xdr:row>4</xdr:row>
      <xdr:rowOff>200025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" y="0"/>
          <a:ext cx="8527228" cy="1083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352425</xdr:colOff>
      <xdr:row>0</xdr:row>
      <xdr:rowOff>0</xdr:rowOff>
    </xdr:from>
    <xdr:to>
      <xdr:col>9</xdr:col>
      <xdr:colOff>990600</xdr:colOff>
      <xdr:row>4</xdr:row>
      <xdr:rowOff>200025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" y="0"/>
          <a:ext cx="8524875" cy="1083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352425</xdr:colOff>
      <xdr:row>0</xdr:row>
      <xdr:rowOff>0</xdr:rowOff>
    </xdr:from>
    <xdr:ext cx="8576582" cy="1016454"/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0"/>
          <a:ext cx="8553450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352425</xdr:colOff>
      <xdr:row>0</xdr:row>
      <xdr:rowOff>0</xdr:rowOff>
    </xdr:from>
    <xdr:ext cx="8553450" cy="1038225"/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" y="0"/>
          <a:ext cx="8553450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352425</xdr:colOff>
      <xdr:row>0</xdr:row>
      <xdr:rowOff>0</xdr:rowOff>
    </xdr:from>
    <xdr:ext cx="8547636" cy="1038225"/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" y="0"/>
          <a:ext cx="8547636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352425</xdr:colOff>
      <xdr:row>0</xdr:row>
      <xdr:rowOff>0</xdr:rowOff>
    </xdr:from>
    <xdr:ext cx="8570259" cy="1051672"/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" y="0"/>
          <a:ext cx="8570259" cy="10516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352425</xdr:colOff>
      <xdr:row>0</xdr:row>
      <xdr:rowOff>0</xdr:rowOff>
    </xdr:from>
    <xdr:ext cx="8570259" cy="1051672"/>
    <xdr:pic>
      <xdr:nvPicPr>
        <xdr:cNvPr id="3" name="그림 1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" y="0"/>
          <a:ext cx="8570259" cy="10516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352425</xdr:colOff>
      <xdr:row>0</xdr:row>
      <xdr:rowOff>0</xdr:rowOff>
    </xdr:from>
    <xdr:ext cx="8570259" cy="1051672"/>
    <xdr:pic>
      <xdr:nvPicPr>
        <xdr:cNvPr id="4" name="그림 1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" y="0"/>
          <a:ext cx="8570259" cy="10516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 vertOverflow="clip" horzOverflow="clip" rtlCol="0" anchor="ctr"/>
      <a:lstStyle>
        <a:defPPr algn="ctr">
          <a:lnSpc>
            <a:spcPts val="2000"/>
          </a:lnSpc>
          <a:defRPr sz="14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mailto:altaca505@gmail.com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javascript:void(0)" TargetMode="External"/><Relationship Id="rId2" Type="http://schemas.openxmlformats.org/officeDocument/2006/relationships/hyperlink" Target="javascript:void(0)" TargetMode="External"/><Relationship Id="rId1" Type="http://schemas.openxmlformats.org/officeDocument/2006/relationships/hyperlink" Target="https://ecomm.one-line.com/one-ecom/schedule/vessel-schedule?vslEngNmParam=HMM+DAON+%28HMDT%29&amp;vslCdParam=HMDT&amp;f_cmd=" TargetMode="External"/><Relationship Id="rId6" Type="http://schemas.openxmlformats.org/officeDocument/2006/relationships/drawing" Target="../drawings/drawing12.xml"/><Relationship Id="rId5" Type="http://schemas.openxmlformats.org/officeDocument/2006/relationships/printerSettings" Target="../printerSettings/printerSettings12.bin"/><Relationship Id="rId4" Type="http://schemas.openxmlformats.org/officeDocument/2006/relationships/hyperlink" Target="javascript:void(0)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sein324@nate.com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mailto:wldn2046@nate.com" TargetMode="External"/><Relationship Id="rId7" Type="http://schemas.openxmlformats.org/officeDocument/2006/relationships/hyperlink" Target="mailto:wkdqnal203@nate.com" TargetMode="External"/><Relationship Id="rId12" Type="http://schemas.openxmlformats.org/officeDocument/2006/relationships/hyperlink" Target="mailto:gkf0210@gmail.com" TargetMode="External"/><Relationship Id="rId2" Type="http://schemas.openxmlformats.org/officeDocument/2006/relationships/hyperlink" Target="mailto:rhaxoddl109@nate.com" TargetMode="External"/><Relationship Id="rId1" Type="http://schemas.openxmlformats.org/officeDocument/2006/relationships/hyperlink" Target="mailto:tpdk8453@nate.com" TargetMode="External"/><Relationship Id="rId6" Type="http://schemas.openxmlformats.org/officeDocument/2006/relationships/hyperlink" Target="mailto:jieun9642@nate.com" TargetMode="External"/><Relationship Id="rId11" Type="http://schemas.openxmlformats.org/officeDocument/2006/relationships/hyperlink" Target="mailto:jiwonpark1234@nate.com" TargetMode="External"/><Relationship Id="rId5" Type="http://schemas.openxmlformats.org/officeDocument/2006/relationships/hyperlink" Target="mailto:jm_yoon@nate.com" TargetMode="External"/><Relationship Id="rId10" Type="http://schemas.openxmlformats.org/officeDocument/2006/relationships/hyperlink" Target="mailto:b00ngsy@nate.com" TargetMode="External"/><Relationship Id="rId4" Type="http://schemas.openxmlformats.org/officeDocument/2006/relationships/hyperlink" Target="mailto:dnjswosk96@gmail.com" TargetMode="External"/><Relationship Id="rId9" Type="http://schemas.openxmlformats.org/officeDocument/2006/relationships/hyperlink" Target="mailto:cjdcjd92@nate.com" TargetMode="External"/><Relationship Id="rId1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C00000"/>
  </sheetPr>
  <dimension ref="A1:Q57"/>
  <sheetViews>
    <sheetView showGridLines="0" tabSelected="1" view="pageBreakPreview" zoomScale="90" zoomScaleNormal="85" zoomScaleSheetLayoutView="90" workbookViewId="0">
      <selection activeCell="B3" sqref="B3"/>
    </sheetView>
  </sheetViews>
  <sheetFormatPr defaultColWidth="9" defaultRowHeight="15"/>
  <cols>
    <col min="1" max="1" width="3.59765625" style="1" customWidth="1"/>
    <col min="2" max="2" width="17.09765625" style="1" customWidth="1"/>
    <col min="3" max="3" width="4.5" style="1" customWidth="1"/>
    <col min="4" max="4" width="18.19921875" style="1" customWidth="1"/>
    <col min="5" max="5" width="3.5" style="1" customWidth="1"/>
    <col min="6" max="6" width="16" style="1" customWidth="1"/>
    <col min="7" max="7" width="4.69921875" style="1" customWidth="1"/>
    <col min="8" max="8" width="22.3984375" style="1" customWidth="1"/>
    <col min="9" max="9" width="3.59765625" style="1" customWidth="1"/>
    <col min="10" max="16384" width="9" style="1"/>
  </cols>
  <sheetData>
    <row r="1" spans="1:15" ht="50.1" customHeight="1">
      <c r="C1" s="540"/>
      <c r="D1" s="540"/>
      <c r="E1" s="540"/>
      <c r="F1" s="540"/>
      <c r="G1" s="540"/>
      <c r="H1" s="540"/>
    </row>
    <row r="2" spans="1:15" ht="48" customHeight="1">
      <c r="A2" s="22"/>
      <c r="B2" s="21"/>
      <c r="C2" s="541"/>
      <c r="D2" s="540"/>
      <c r="E2" s="540"/>
      <c r="F2" s="540"/>
      <c r="G2" s="540"/>
      <c r="H2" s="540"/>
      <c r="I2" s="20"/>
      <c r="J2" s="19"/>
      <c r="K2" s="19"/>
      <c r="L2" s="19"/>
      <c r="M2" s="19"/>
      <c r="N2" s="19"/>
      <c r="O2" s="19"/>
    </row>
    <row r="3" spans="1:15" ht="24.75" customHeight="1">
      <c r="A3" s="22"/>
      <c r="B3" s="39"/>
      <c r="C3" s="23"/>
      <c r="D3" s="24"/>
      <c r="E3" s="24"/>
      <c r="F3" s="24"/>
      <c r="G3" s="24"/>
      <c r="H3" s="24"/>
      <c r="I3" s="20"/>
      <c r="J3" s="19"/>
      <c r="K3" s="19"/>
      <c r="L3" s="19"/>
      <c r="M3" s="19"/>
      <c r="N3" s="19"/>
      <c r="O3" s="19"/>
    </row>
    <row r="4" spans="1:15" s="2" customFormat="1" ht="22.5" customHeight="1" thickBot="1">
      <c r="A4" s="15"/>
      <c r="B4" s="542" t="s">
        <v>130</v>
      </c>
      <c r="C4" s="542"/>
      <c r="D4" s="542"/>
      <c r="E4" s="542"/>
      <c r="F4" s="542"/>
      <c r="G4" s="542"/>
      <c r="H4" s="542"/>
      <c r="J4" s="4"/>
      <c r="K4" s="4"/>
      <c r="M4" s="15"/>
      <c r="N4" s="3"/>
      <c r="O4" s="3"/>
    </row>
    <row r="5" spans="1:15" ht="16.5" customHeight="1" thickTop="1">
      <c r="A5" s="22"/>
      <c r="B5" s="25" t="s">
        <v>131</v>
      </c>
      <c r="C5" s="26"/>
      <c r="D5" s="26" t="s">
        <v>89</v>
      </c>
      <c r="E5" s="26"/>
      <c r="F5" s="26" t="s">
        <v>88</v>
      </c>
      <c r="G5" s="26"/>
      <c r="H5" s="26" t="s">
        <v>90</v>
      </c>
      <c r="I5" s="20"/>
      <c r="J5" s="19"/>
      <c r="K5" s="19"/>
      <c r="L5" s="19"/>
      <c r="M5" s="19"/>
      <c r="N5" s="19"/>
      <c r="O5" s="19"/>
    </row>
    <row r="6" spans="1:15" s="2" customFormat="1" ht="16.5" customHeight="1">
      <c r="A6" s="3"/>
      <c r="B6" s="27" t="s">
        <v>91</v>
      </c>
      <c r="C6" s="28"/>
      <c r="D6" s="27" t="s">
        <v>92</v>
      </c>
      <c r="E6" s="29"/>
      <c r="F6" s="27" t="s">
        <v>93</v>
      </c>
      <c r="G6" s="29"/>
      <c r="H6" s="29" t="s">
        <v>94</v>
      </c>
      <c r="K6" s="4"/>
      <c r="M6" s="14"/>
      <c r="N6" s="14"/>
      <c r="O6" s="14"/>
    </row>
    <row r="7" spans="1:15" s="2" customFormat="1" ht="16.5" customHeight="1">
      <c r="A7" s="3"/>
      <c r="B7" s="27" t="s">
        <v>95</v>
      </c>
      <c r="C7" s="28"/>
      <c r="D7" s="27" t="s">
        <v>96</v>
      </c>
      <c r="E7" s="29"/>
      <c r="F7" s="27"/>
      <c r="G7" s="29"/>
      <c r="H7" s="29"/>
      <c r="K7" s="4"/>
      <c r="M7" s="14"/>
      <c r="N7" s="14"/>
      <c r="O7" s="14"/>
    </row>
    <row r="8" spans="1:15" s="13" customFormat="1" ht="16.5" customHeight="1">
      <c r="A8" s="17"/>
      <c r="B8" s="30"/>
      <c r="C8" s="30"/>
      <c r="D8" s="30"/>
      <c r="E8" s="30"/>
      <c r="F8" s="30"/>
      <c r="G8" s="31"/>
      <c r="H8" s="32"/>
      <c r="I8" s="17"/>
      <c r="J8" s="17"/>
      <c r="K8" s="17"/>
      <c r="L8" s="17"/>
      <c r="M8" s="17"/>
      <c r="N8" s="17"/>
      <c r="O8" s="17"/>
    </row>
    <row r="9" spans="1:15" s="5" customFormat="1" ht="22.5" customHeight="1" thickBot="1">
      <c r="A9" s="7"/>
      <c r="B9" s="543" t="s">
        <v>132</v>
      </c>
      <c r="C9" s="543"/>
      <c r="D9" s="543"/>
      <c r="E9" s="543"/>
      <c r="F9" s="543"/>
      <c r="G9" s="543"/>
      <c r="H9" s="543"/>
      <c r="I9" s="7"/>
      <c r="K9" s="16"/>
      <c r="M9" s="7"/>
      <c r="N9" s="7"/>
    </row>
    <row r="10" spans="1:15" s="2" customFormat="1" ht="16.5" customHeight="1" thickTop="1">
      <c r="A10" s="3"/>
      <c r="B10" s="27" t="s">
        <v>70</v>
      </c>
      <c r="C10" s="29"/>
      <c r="D10" s="27" t="s">
        <v>29</v>
      </c>
      <c r="E10" s="29"/>
      <c r="F10" s="27" t="s">
        <v>28</v>
      </c>
      <c r="G10" s="29"/>
      <c r="K10" s="3"/>
      <c r="L10" s="3"/>
      <c r="M10" s="3"/>
      <c r="N10" s="3"/>
    </row>
    <row r="11" spans="1:15" s="2" customFormat="1" ht="16.5" customHeight="1">
      <c r="A11" s="3"/>
      <c r="B11" s="27" t="s">
        <v>31</v>
      </c>
      <c r="C11" s="29"/>
      <c r="D11" s="27" t="s">
        <v>30</v>
      </c>
      <c r="E11" s="29"/>
      <c r="F11" s="27" t="s">
        <v>32</v>
      </c>
      <c r="G11" s="29"/>
      <c r="H11" s="27" t="s">
        <v>37</v>
      </c>
      <c r="K11" s="3"/>
      <c r="M11" s="3"/>
    </row>
    <row r="12" spans="1:15" s="2" customFormat="1" ht="16.5" customHeight="1">
      <c r="A12" s="3"/>
      <c r="B12" s="27" t="s">
        <v>36</v>
      </c>
      <c r="C12" s="29"/>
      <c r="D12" s="27" t="s">
        <v>180</v>
      </c>
      <c r="E12" s="29"/>
      <c r="F12" s="27" t="s">
        <v>181</v>
      </c>
      <c r="G12" s="29"/>
      <c r="H12" s="27" t="s">
        <v>39</v>
      </c>
      <c r="K12" s="3"/>
      <c r="M12" s="3"/>
    </row>
    <row r="13" spans="1:15" s="2" customFormat="1" ht="16.5" customHeight="1">
      <c r="A13" s="3"/>
      <c r="B13" s="27" t="s">
        <v>38</v>
      </c>
      <c r="C13" s="29"/>
      <c r="D13" s="27" t="s">
        <v>35</v>
      </c>
      <c r="E13" s="29"/>
      <c r="F13" s="27" t="s">
        <v>33</v>
      </c>
      <c r="G13" s="29"/>
      <c r="H13" s="27" t="s">
        <v>34</v>
      </c>
      <c r="M13" s="3"/>
    </row>
    <row r="14" spans="1:15" s="2" customFormat="1" ht="16.5" customHeight="1">
      <c r="A14" s="3"/>
      <c r="B14" s="27" t="s">
        <v>128</v>
      </c>
      <c r="C14" s="33"/>
      <c r="D14" s="27"/>
      <c r="E14" s="29"/>
      <c r="F14" s="27"/>
      <c r="G14" s="33"/>
      <c r="H14" s="27"/>
      <c r="L14" s="4"/>
      <c r="M14" s="3"/>
      <c r="N14" s="4"/>
      <c r="O14" s="3"/>
    </row>
    <row r="15" spans="1:15" s="5" customFormat="1" ht="22.5" customHeight="1" thickBot="1">
      <c r="A15" s="7"/>
      <c r="B15" s="543" t="s">
        <v>27</v>
      </c>
      <c r="C15" s="543"/>
      <c r="D15" s="543"/>
      <c r="E15" s="543"/>
      <c r="F15" s="543"/>
      <c r="G15" s="543"/>
      <c r="H15" s="543"/>
      <c r="I15" s="7"/>
      <c r="J15" s="7"/>
      <c r="K15" s="7"/>
      <c r="L15" s="7"/>
      <c r="M15" s="7"/>
      <c r="N15" s="7"/>
      <c r="O15" s="7"/>
    </row>
    <row r="16" spans="1:15" s="2" customFormat="1" ht="16.5" customHeight="1" thickTop="1">
      <c r="A16" s="3"/>
      <c r="B16" s="27" t="s">
        <v>26</v>
      </c>
      <c r="C16" s="27"/>
      <c r="D16" s="27" t="s">
        <v>25</v>
      </c>
      <c r="E16" s="27"/>
      <c r="F16" s="27" t="s">
        <v>24</v>
      </c>
      <c r="G16" s="34"/>
      <c r="H16" s="27" t="s">
        <v>23</v>
      </c>
      <c r="K16" s="3"/>
      <c r="L16" s="3"/>
      <c r="M16" s="3"/>
      <c r="N16" s="3"/>
      <c r="O16" s="3"/>
    </row>
    <row r="17" spans="1:17" s="2" customFormat="1" ht="16.5" customHeight="1">
      <c r="A17" s="3"/>
      <c r="B17" s="27" t="s">
        <v>121</v>
      </c>
      <c r="C17" s="27"/>
      <c r="D17" s="29"/>
      <c r="E17" s="29"/>
      <c r="F17" s="27" t="s">
        <v>22</v>
      </c>
      <c r="G17" s="27"/>
      <c r="H17" s="27" t="s">
        <v>21</v>
      </c>
      <c r="K17" s="3"/>
      <c r="L17" s="3"/>
      <c r="M17" s="3"/>
      <c r="N17" s="3"/>
      <c r="O17" s="3"/>
    </row>
    <row r="18" spans="1:17" s="2" customFormat="1" ht="16.5" customHeight="1">
      <c r="A18" s="3"/>
      <c r="B18" s="29"/>
      <c r="C18" s="27"/>
      <c r="D18" s="27"/>
      <c r="E18" s="27"/>
      <c r="F18" s="27"/>
      <c r="G18" s="34"/>
      <c r="H18" s="35"/>
      <c r="I18" s="4"/>
      <c r="J18" s="3"/>
      <c r="K18" s="3"/>
      <c r="L18" s="3"/>
      <c r="M18" s="3"/>
      <c r="N18" s="3"/>
      <c r="O18" s="3"/>
    </row>
    <row r="19" spans="1:17" s="5" customFormat="1" ht="22.5" customHeight="1" thickBot="1">
      <c r="A19" s="7"/>
      <c r="B19" s="543" t="s">
        <v>69</v>
      </c>
      <c r="C19" s="543"/>
      <c r="D19" s="543"/>
      <c r="E19" s="543"/>
      <c r="F19" s="543"/>
      <c r="G19" s="543"/>
      <c r="H19" s="543"/>
      <c r="I19" s="7"/>
      <c r="J19" s="7"/>
      <c r="K19" s="7"/>
      <c r="L19" s="7"/>
      <c r="M19" s="7"/>
      <c r="N19" s="7"/>
      <c r="O19" s="7"/>
    </row>
    <row r="20" spans="1:17" s="2" customFormat="1" ht="16.5" customHeight="1" thickTop="1">
      <c r="A20" s="3"/>
      <c r="B20" s="27" t="s">
        <v>68</v>
      </c>
      <c r="C20" s="27"/>
      <c r="D20" s="27" t="s">
        <v>67</v>
      </c>
      <c r="E20" s="27"/>
      <c r="F20" s="27" t="s">
        <v>65</v>
      </c>
      <c r="G20" s="34"/>
      <c r="H20" s="27" t="s">
        <v>66</v>
      </c>
      <c r="K20" s="3"/>
      <c r="L20" s="3"/>
      <c r="M20" s="3"/>
      <c r="N20" s="3"/>
      <c r="O20" s="3"/>
    </row>
    <row r="21" spans="1:17" s="2" customFormat="1" ht="16.5" customHeight="1">
      <c r="A21" s="3"/>
      <c r="B21" s="27" t="s">
        <v>63</v>
      </c>
      <c r="C21" s="27"/>
      <c r="D21" s="27" t="s">
        <v>62</v>
      </c>
      <c r="E21" s="27"/>
      <c r="F21" s="27" t="s">
        <v>64</v>
      </c>
      <c r="G21" s="34"/>
      <c r="H21" s="27" t="s">
        <v>61</v>
      </c>
      <c r="K21" s="3"/>
      <c r="L21" s="3"/>
      <c r="M21" s="3"/>
      <c r="N21" s="3"/>
      <c r="O21" s="3"/>
    </row>
    <row r="22" spans="1:17" s="2" customFormat="1" ht="16.5" customHeight="1">
      <c r="A22" s="3"/>
      <c r="B22" s="29" t="s">
        <v>119</v>
      </c>
      <c r="C22" s="27"/>
      <c r="D22" s="27" t="s">
        <v>120</v>
      </c>
      <c r="E22" s="27"/>
      <c r="F22" s="29" t="s">
        <v>123</v>
      </c>
      <c r="G22" s="34"/>
      <c r="H22" s="29"/>
      <c r="I22" s="4"/>
      <c r="J22" s="3"/>
      <c r="K22" s="3"/>
      <c r="L22" s="3"/>
      <c r="M22" s="3"/>
      <c r="N22" s="3"/>
      <c r="O22" s="3"/>
    </row>
    <row r="23" spans="1:17" s="2" customFormat="1" ht="16.5" customHeight="1">
      <c r="A23" s="3"/>
      <c r="B23" s="27"/>
      <c r="C23" s="27"/>
      <c r="D23" s="27"/>
      <c r="E23" s="27"/>
      <c r="F23" s="27"/>
      <c r="G23" s="34"/>
      <c r="H23" s="29"/>
      <c r="I23" s="4"/>
      <c r="J23" s="3"/>
      <c r="K23" s="3"/>
      <c r="L23" s="3"/>
      <c r="M23" s="3"/>
      <c r="N23" s="3"/>
      <c r="O23" s="3"/>
    </row>
    <row r="24" spans="1:17" s="2" customFormat="1" ht="22.5" customHeight="1" thickBot="1">
      <c r="A24" s="3"/>
      <c r="B24" s="543" t="s">
        <v>60</v>
      </c>
      <c r="C24" s="543"/>
      <c r="D24" s="543"/>
      <c r="E24" s="543"/>
      <c r="F24" s="543"/>
      <c r="G24" s="543"/>
      <c r="H24" s="543"/>
      <c r="I24" s="4"/>
      <c r="J24" s="3"/>
      <c r="K24" s="3"/>
      <c r="L24" s="3"/>
      <c r="M24" s="3"/>
      <c r="N24" s="3"/>
      <c r="O24" s="3"/>
    </row>
    <row r="25" spans="1:17" s="13" customFormat="1" ht="16.5" customHeight="1" thickTop="1">
      <c r="A25" s="17"/>
      <c r="B25" s="29" t="s">
        <v>59</v>
      </c>
      <c r="C25" s="29"/>
      <c r="D25" s="29" t="s">
        <v>58</v>
      </c>
      <c r="E25" s="29"/>
      <c r="F25" s="29" t="s">
        <v>57</v>
      </c>
      <c r="G25" s="31"/>
      <c r="H25" s="29" t="s">
        <v>55</v>
      </c>
      <c r="I25" s="17"/>
      <c r="J25" s="17"/>
      <c r="K25" s="17"/>
      <c r="L25" s="17"/>
      <c r="M25" s="17"/>
      <c r="N25" s="17"/>
      <c r="O25" s="17"/>
    </row>
    <row r="26" spans="1:17" s="13" customFormat="1" ht="16.5" customHeight="1">
      <c r="A26" s="17"/>
      <c r="B26" s="29" t="s">
        <v>56</v>
      </c>
      <c r="C26" s="29"/>
      <c r="D26" s="29" t="s">
        <v>54</v>
      </c>
      <c r="E26" s="29"/>
      <c r="F26" s="29" t="s">
        <v>53</v>
      </c>
      <c r="G26" s="31"/>
      <c r="H26" s="29" t="s">
        <v>115</v>
      </c>
      <c r="I26" s="17"/>
      <c r="J26" s="17"/>
      <c r="K26" s="17"/>
      <c r="L26" s="17"/>
      <c r="M26" s="17"/>
      <c r="N26" s="17"/>
      <c r="O26" s="17"/>
    </row>
    <row r="27" spans="1:17" s="13" customFormat="1" ht="16.5" customHeight="1">
      <c r="A27" s="17"/>
      <c r="B27" s="29" t="s">
        <v>52</v>
      </c>
      <c r="C27" s="29"/>
      <c r="D27" s="29" t="s">
        <v>49</v>
      </c>
      <c r="E27" s="29"/>
      <c r="F27" s="29" t="s">
        <v>116</v>
      </c>
      <c r="G27" s="29"/>
      <c r="H27" s="29" t="s">
        <v>117</v>
      </c>
      <c r="I27" s="17"/>
      <c r="J27" s="17"/>
      <c r="K27" s="17"/>
      <c r="L27" s="17"/>
      <c r="M27" s="17"/>
      <c r="O27" s="17"/>
    </row>
    <row r="28" spans="1:17" s="13" customFormat="1" ht="16.5" customHeight="1">
      <c r="A28" s="17"/>
      <c r="B28" s="29" t="s">
        <v>46</v>
      </c>
      <c r="C28" s="29"/>
      <c r="D28" s="29" t="s">
        <v>45</v>
      </c>
      <c r="E28" s="29"/>
      <c r="F28" s="29" t="s">
        <v>44</v>
      </c>
      <c r="G28" s="29"/>
      <c r="H28" s="29" t="s">
        <v>42</v>
      </c>
      <c r="I28" s="17"/>
      <c r="J28" s="17"/>
      <c r="K28" s="17"/>
      <c r="M28" s="29"/>
    </row>
    <row r="29" spans="1:17" s="13" customFormat="1" ht="16.5" customHeight="1">
      <c r="A29" s="17"/>
      <c r="B29" s="29" t="s">
        <v>51</v>
      </c>
      <c r="C29" s="29"/>
      <c r="D29" s="29" t="s">
        <v>50</v>
      </c>
      <c r="E29" s="31"/>
      <c r="F29" s="29" t="s">
        <v>41</v>
      </c>
      <c r="G29" s="29"/>
      <c r="H29" s="29" t="s">
        <v>48</v>
      </c>
      <c r="I29" s="29"/>
      <c r="K29" s="17"/>
      <c r="O29" s="29"/>
      <c r="Q29" s="31"/>
    </row>
    <row r="30" spans="1:17" s="13" customFormat="1" ht="16.5" customHeight="1">
      <c r="A30" s="17"/>
      <c r="B30" s="29" t="s">
        <v>47</v>
      </c>
      <c r="C30" s="29"/>
      <c r="D30" s="29" t="s">
        <v>118</v>
      </c>
      <c r="E30" s="29"/>
      <c r="F30" s="29" t="s">
        <v>40</v>
      </c>
      <c r="G30" s="29"/>
      <c r="H30" s="29" t="s">
        <v>43</v>
      </c>
      <c r="I30" s="17"/>
      <c r="J30" s="17"/>
      <c r="K30" s="17"/>
      <c r="L30" s="29"/>
      <c r="M30" s="29"/>
      <c r="N30" s="29"/>
      <c r="O30" s="29"/>
      <c r="Q30" s="31"/>
    </row>
    <row r="31" spans="1:17" s="2" customFormat="1" ht="16.5" customHeight="1">
      <c r="A31" s="3"/>
      <c r="B31" s="29"/>
      <c r="C31" s="29"/>
      <c r="D31" s="29"/>
      <c r="E31" s="29"/>
      <c r="F31" s="29"/>
      <c r="G31" s="33"/>
      <c r="H31" s="33"/>
      <c r="K31" s="3"/>
      <c r="L31" s="29"/>
      <c r="M31" s="29"/>
      <c r="O31" s="29"/>
      <c r="Q31" s="31"/>
    </row>
    <row r="32" spans="1:17" s="5" customFormat="1" ht="22.5" customHeight="1" thickBot="1">
      <c r="A32" s="7"/>
      <c r="B32" s="543" t="s">
        <v>98</v>
      </c>
      <c r="C32" s="543"/>
      <c r="D32" s="543"/>
      <c r="E32" s="543"/>
      <c r="F32" s="543"/>
      <c r="G32" s="543"/>
      <c r="H32" s="543"/>
      <c r="I32" s="7"/>
      <c r="J32" s="18"/>
      <c r="K32" s="18"/>
      <c r="L32" s="7"/>
      <c r="M32" s="7"/>
      <c r="N32" s="7"/>
      <c r="O32" s="7"/>
    </row>
    <row r="33" spans="1:17" s="2" customFormat="1" ht="16.5" customHeight="1" thickTop="1">
      <c r="A33" s="3"/>
      <c r="B33" s="27" t="s">
        <v>76</v>
      </c>
      <c r="C33" s="29"/>
      <c r="D33" s="27" t="s">
        <v>75</v>
      </c>
      <c r="E33" s="27"/>
      <c r="F33" s="27" t="s">
        <v>78</v>
      </c>
      <c r="G33" s="29"/>
      <c r="H33" s="27" t="s">
        <v>77</v>
      </c>
      <c r="M33" s="3"/>
      <c r="O33" s="3"/>
    </row>
    <row r="34" spans="1:17" s="2" customFormat="1" ht="16.5" customHeight="1">
      <c r="A34" s="3"/>
      <c r="B34" s="29" t="s">
        <v>114</v>
      </c>
      <c r="C34" s="29"/>
      <c r="D34" s="29" t="s">
        <v>83</v>
      </c>
      <c r="E34" s="29"/>
      <c r="F34" s="29" t="s">
        <v>84</v>
      </c>
      <c r="G34" s="29"/>
      <c r="H34" s="29" t="s">
        <v>71</v>
      </c>
      <c r="M34" s="14"/>
      <c r="N34" s="14"/>
      <c r="O34" s="14"/>
    </row>
    <row r="35" spans="1:17" s="2" customFormat="1" ht="16.5" customHeight="1">
      <c r="A35" s="3"/>
      <c r="B35" s="27" t="s">
        <v>73</v>
      </c>
      <c r="C35" s="27"/>
      <c r="D35" s="29" t="s">
        <v>72</v>
      </c>
      <c r="E35" s="29"/>
      <c r="F35" s="29" t="s">
        <v>87</v>
      </c>
      <c r="G35" s="29"/>
      <c r="H35" s="29" t="s">
        <v>97</v>
      </c>
      <c r="K35" s="4"/>
      <c r="M35" s="14"/>
      <c r="N35" s="14"/>
      <c r="O35" s="14"/>
    </row>
    <row r="36" spans="1:17" s="2" customFormat="1" ht="16.5" customHeight="1">
      <c r="A36" s="3"/>
      <c r="B36" s="27" t="s">
        <v>1</v>
      </c>
      <c r="C36" s="28"/>
      <c r="D36" s="27" t="s">
        <v>2</v>
      </c>
      <c r="E36" s="29"/>
      <c r="F36" s="27" t="s">
        <v>3</v>
      </c>
      <c r="G36" s="29"/>
      <c r="H36" s="27" t="s">
        <v>74</v>
      </c>
    </row>
    <row r="37" spans="1:17" s="2" customFormat="1" ht="16.5" customHeight="1">
      <c r="A37" s="3"/>
      <c r="B37" s="27" t="s">
        <v>4</v>
      </c>
      <c r="C37" s="29"/>
      <c r="D37" s="27" t="s">
        <v>85</v>
      </c>
      <c r="E37" s="29"/>
      <c r="F37" s="29" t="s">
        <v>0</v>
      </c>
      <c r="G37" s="29"/>
      <c r="H37" s="29" t="s">
        <v>86</v>
      </c>
      <c r="M37" s="4"/>
      <c r="N37" s="4"/>
    </row>
    <row r="38" spans="1:17" s="9" customFormat="1" ht="16.5" customHeight="1">
      <c r="A38" s="10"/>
      <c r="B38" s="36"/>
      <c r="C38" s="29"/>
      <c r="D38" s="29"/>
      <c r="E38" s="29"/>
      <c r="F38" s="29"/>
      <c r="G38" s="29"/>
      <c r="H38" s="29"/>
      <c r="J38" s="12"/>
      <c r="L38" s="2"/>
      <c r="N38" s="2"/>
      <c r="O38" s="2"/>
      <c r="P38" s="2"/>
      <c r="Q38" s="2"/>
    </row>
    <row r="39" spans="1:17" s="2" customFormat="1" ht="23.25" customHeight="1" thickBot="1">
      <c r="A39" s="3"/>
      <c r="B39" s="543" t="s">
        <v>12</v>
      </c>
      <c r="C39" s="543"/>
      <c r="D39" s="543"/>
      <c r="E39" s="543"/>
      <c r="F39" s="543"/>
      <c r="G39" s="543"/>
      <c r="H39" s="543"/>
    </row>
    <row r="40" spans="1:17" s="2" customFormat="1" ht="16.5" customHeight="1" thickTop="1">
      <c r="A40" s="3"/>
      <c r="B40" s="27" t="s">
        <v>11</v>
      </c>
      <c r="C40" s="27"/>
      <c r="D40" s="27" t="s">
        <v>9</v>
      </c>
      <c r="E40" s="27"/>
      <c r="G40" s="27"/>
      <c r="H40" s="27" t="s">
        <v>10</v>
      </c>
    </row>
    <row r="41" spans="1:17" s="5" customFormat="1" ht="16.5" customHeight="1">
      <c r="A41" s="7"/>
      <c r="B41" s="37"/>
      <c r="C41" s="27"/>
      <c r="D41" s="27"/>
      <c r="E41" s="27"/>
      <c r="F41" s="29"/>
      <c r="G41" s="27"/>
      <c r="H41" s="27"/>
      <c r="I41" s="6"/>
      <c r="J41" s="6"/>
      <c r="K41" s="6"/>
      <c r="L41" s="6"/>
      <c r="N41" s="6"/>
      <c r="O41" s="6"/>
    </row>
    <row r="42" spans="1:17" s="9" customFormat="1" ht="23.25" customHeight="1" thickBot="1">
      <c r="A42" s="10"/>
      <c r="B42" s="543" t="s">
        <v>20</v>
      </c>
      <c r="C42" s="543"/>
      <c r="D42" s="543"/>
      <c r="E42" s="543"/>
      <c r="F42" s="543"/>
      <c r="G42" s="543"/>
      <c r="H42" s="543"/>
      <c r="J42" s="12"/>
      <c r="K42" s="12"/>
      <c r="M42" s="11"/>
      <c r="N42" s="10"/>
      <c r="O42" s="10"/>
    </row>
    <row r="43" spans="1:17" s="2" customFormat="1" ht="16.5" customHeight="1" thickTop="1">
      <c r="A43" s="3"/>
      <c r="B43" s="29" t="s">
        <v>16</v>
      </c>
      <c r="C43" s="29"/>
      <c r="D43" s="27" t="s">
        <v>15</v>
      </c>
      <c r="E43" s="29"/>
      <c r="F43" s="27" t="s">
        <v>18</v>
      </c>
      <c r="G43" s="29"/>
      <c r="H43" s="29" t="s">
        <v>17</v>
      </c>
      <c r="N43" s="14"/>
      <c r="O43" s="14"/>
    </row>
    <row r="44" spans="1:17" s="2" customFormat="1" ht="16.5" customHeight="1">
      <c r="A44" s="3"/>
      <c r="B44" s="27" t="s">
        <v>19</v>
      </c>
      <c r="C44" s="29"/>
      <c r="D44" s="29"/>
      <c r="E44" s="29"/>
      <c r="F44" s="29"/>
      <c r="G44" s="29"/>
      <c r="H44" s="29"/>
      <c r="L44" s="4"/>
      <c r="N44" s="4"/>
      <c r="P44" s="13"/>
    </row>
    <row r="45" spans="1:17" s="5" customFormat="1" ht="16.5" customHeight="1">
      <c r="A45" s="7"/>
      <c r="B45" s="27" t="s">
        <v>81</v>
      </c>
      <c r="C45" s="27"/>
      <c r="D45" s="27" t="s">
        <v>80</v>
      </c>
      <c r="E45" s="29"/>
      <c r="F45" s="27" t="s">
        <v>79</v>
      </c>
      <c r="G45" s="37"/>
      <c r="H45" s="37"/>
      <c r="L45" s="4"/>
      <c r="M45" s="9"/>
      <c r="N45" s="4"/>
      <c r="O45" s="2"/>
      <c r="P45" s="13"/>
      <c r="Q45" s="13"/>
    </row>
    <row r="46" spans="1:17" s="2" customFormat="1" ht="16.5" customHeight="1">
      <c r="A46" s="3"/>
      <c r="B46" s="27"/>
      <c r="C46" s="27"/>
      <c r="D46" s="27"/>
      <c r="E46" s="29"/>
      <c r="F46" s="27"/>
      <c r="G46" s="29"/>
      <c r="H46" s="29"/>
    </row>
    <row r="47" spans="1:17" s="2" customFormat="1" ht="23.25" customHeight="1" thickBot="1">
      <c r="A47" s="3"/>
      <c r="B47" s="543" t="s">
        <v>82</v>
      </c>
      <c r="C47" s="543"/>
      <c r="D47" s="543"/>
      <c r="E47" s="543"/>
      <c r="F47" s="543"/>
      <c r="G47" s="543"/>
      <c r="H47" s="543"/>
      <c r="M47" s="4"/>
    </row>
    <row r="48" spans="1:17" s="2" customFormat="1" ht="16.5" customHeight="1" thickTop="1">
      <c r="A48" s="3"/>
      <c r="B48" s="27" t="s">
        <v>101</v>
      </c>
      <c r="C48" s="29"/>
      <c r="D48" s="29" t="s">
        <v>102</v>
      </c>
      <c r="E48" s="29"/>
      <c r="F48" s="29" t="s">
        <v>103</v>
      </c>
      <c r="G48" s="29"/>
      <c r="H48" s="29" t="s">
        <v>104</v>
      </c>
      <c r="K48" s="27"/>
      <c r="L48" s="27"/>
      <c r="M48" s="27"/>
      <c r="N48" s="27"/>
      <c r="O48" s="27"/>
      <c r="P48" s="27"/>
      <c r="Q48" s="27"/>
    </row>
    <row r="49" spans="1:17" s="2" customFormat="1" ht="16.5" customHeight="1">
      <c r="A49" s="3"/>
      <c r="B49" s="29" t="s">
        <v>105</v>
      </c>
      <c r="C49" s="29"/>
      <c r="D49" s="29" t="s">
        <v>106</v>
      </c>
      <c r="E49" s="29"/>
      <c r="F49" s="29" t="s">
        <v>107</v>
      </c>
      <c r="G49" s="29"/>
      <c r="H49" s="29" t="s">
        <v>108</v>
      </c>
      <c r="K49" s="27"/>
      <c r="L49" s="27"/>
      <c r="M49" s="27"/>
      <c r="N49" s="27"/>
      <c r="O49" s="27"/>
      <c r="P49" s="27"/>
      <c r="Q49" s="27"/>
    </row>
    <row r="50" spans="1:17" s="9" customFormat="1" ht="16.5" customHeight="1">
      <c r="A50" s="10"/>
      <c r="B50" s="29" t="s">
        <v>109</v>
      </c>
      <c r="C50" s="36"/>
      <c r="D50" s="29" t="s">
        <v>110</v>
      </c>
      <c r="E50" s="36"/>
      <c r="F50" s="29" t="s">
        <v>111</v>
      </c>
      <c r="G50" s="36"/>
      <c r="H50" s="29" t="s">
        <v>112</v>
      </c>
      <c r="J50" s="12"/>
      <c r="K50" s="27"/>
      <c r="L50" s="27"/>
      <c r="M50" s="27"/>
      <c r="N50" s="27"/>
      <c r="O50" s="27"/>
      <c r="P50" s="27"/>
      <c r="Q50" s="27"/>
    </row>
    <row r="51" spans="1:17" s="2" customFormat="1" ht="16.5" customHeight="1">
      <c r="A51" s="3"/>
      <c r="B51" s="29" t="s">
        <v>113</v>
      </c>
      <c r="C51" s="29"/>
      <c r="D51" s="29"/>
      <c r="E51" s="29"/>
      <c r="F51" s="29"/>
      <c r="G51" s="29"/>
      <c r="H51" s="29"/>
      <c r="I51" s="8"/>
      <c r="K51" s="27"/>
      <c r="L51" s="27"/>
      <c r="M51" s="27"/>
      <c r="N51" s="27"/>
      <c r="O51" s="29"/>
      <c r="P51" s="29"/>
      <c r="Q51" s="29"/>
    </row>
    <row r="52" spans="1:17" s="2" customFormat="1" ht="16.5" customHeight="1">
      <c r="A52" s="3"/>
      <c r="B52" s="27"/>
      <c r="C52" s="27"/>
      <c r="D52" s="27"/>
      <c r="E52" s="27"/>
      <c r="F52" s="30"/>
      <c r="G52" s="30"/>
      <c r="H52" s="30"/>
    </row>
    <row r="53" spans="1:17" s="2" customFormat="1" ht="23.25" customHeight="1" thickBot="1">
      <c r="A53" s="3"/>
      <c r="B53" s="543" t="s">
        <v>99</v>
      </c>
      <c r="C53" s="543"/>
      <c r="D53" s="543"/>
      <c r="E53" s="543"/>
      <c r="F53" s="543"/>
      <c r="G53" s="543"/>
      <c r="H53" s="543"/>
    </row>
    <row r="54" spans="1:17" s="2" customFormat="1" ht="16.5" customHeight="1" thickTop="1">
      <c r="A54" s="3"/>
      <c r="B54" s="27" t="s">
        <v>7</v>
      </c>
      <c r="C54" s="29"/>
      <c r="D54" s="27" t="s">
        <v>8</v>
      </c>
      <c r="E54" s="27"/>
      <c r="F54" s="27" t="s">
        <v>6</v>
      </c>
      <c r="G54" s="29"/>
      <c r="H54" s="27" t="s">
        <v>5</v>
      </c>
    </row>
    <row r="55" spans="1:17" s="2" customFormat="1" ht="16.5" customHeight="1">
      <c r="A55" s="3"/>
      <c r="B55" s="27" t="s">
        <v>100</v>
      </c>
      <c r="C55" s="29"/>
      <c r="D55" s="29"/>
      <c r="E55" s="27"/>
      <c r="F55" s="29"/>
      <c r="G55" s="29"/>
      <c r="H55" s="29"/>
    </row>
    <row r="56" spans="1:17">
      <c r="B56" s="27" t="s">
        <v>14</v>
      </c>
      <c r="C56" s="27"/>
      <c r="D56" s="27" t="s">
        <v>13</v>
      </c>
      <c r="E56" s="38"/>
      <c r="F56" s="38"/>
      <c r="G56" s="38"/>
      <c r="H56" s="38"/>
    </row>
    <row r="57" spans="1:17">
      <c r="B57" s="38"/>
      <c r="C57" s="38"/>
      <c r="D57" s="38"/>
      <c r="E57" s="38"/>
      <c r="F57" s="38"/>
      <c r="G57" s="38"/>
      <c r="H57" s="38"/>
    </row>
  </sheetData>
  <mergeCells count="12">
    <mergeCell ref="B53:H53"/>
    <mergeCell ref="B9:H9"/>
    <mergeCell ref="B15:H15"/>
    <mergeCell ref="B19:H19"/>
    <mergeCell ref="B24:H24"/>
    <mergeCell ref="B47:H47"/>
    <mergeCell ref="C1:H1"/>
    <mergeCell ref="C2:H2"/>
    <mergeCell ref="B4:H4"/>
    <mergeCell ref="B32:H32"/>
    <mergeCell ref="B42:H42"/>
    <mergeCell ref="B39:H39"/>
  </mergeCells>
  <phoneticPr fontId="98" type="noConversion"/>
  <hyperlinks>
    <hyperlink ref="B4:H4" location="직원편성표!A1" display="직원 편성표" xr:uid="{00000000-0004-0000-0000-000000000000}"/>
    <hyperlink ref="B15:H15" location="'1아시아'!Print_Area" display=" WEST SOUTH ASIA" xr:uid="{00000000-0004-0000-0000-000001000000}"/>
    <hyperlink ref="B19:H19" location="중국!A1" display=" CHINA" xr:uid="{00000000-0004-0000-0000-000002000000}"/>
    <hyperlink ref="B24:H24" location="일본!A1" display=" JAPAN" xr:uid="{00000000-0004-0000-0000-000003000000}"/>
    <hyperlink ref="B32:H32" location="'유럽, 지중해'!A1" display=" EUROPE, MEDSEA" xr:uid="{00000000-0004-0000-0000-000004000000}"/>
    <hyperlink ref="B42:H42" location="미주!A1" display=" NORTH AMERICA" xr:uid="{00000000-0004-0000-0000-000005000000}"/>
    <hyperlink ref="B39:H39" location="중동!A1" display=" MIDDLE EAST" xr:uid="{00000000-0004-0000-0000-000006000000}"/>
    <hyperlink ref="B47:H47" location="중남미!A1" display=" LATIN AMERICA" xr:uid="{00000000-0004-0000-0000-000007000000}"/>
    <hyperlink ref="B53:H53" location="'오세아니아, 아프리카'!A1" display=" AUSTRALIA, NEW ZEALAND,  SOUTH AFRICA" xr:uid="{00000000-0004-0000-0000-000008000000}"/>
    <hyperlink ref="B9:H9" location="아시아!Print_Area" display=" SOUTH EAST ASIA" xr:uid="{00000000-0004-0000-0000-000009000000}"/>
  </hyperlinks>
  <printOptions horizontalCentered="1" verticalCentered="1"/>
  <pageMargins left="0.23622047244094491" right="0.19685039370078741" top="0.59055118110236227" bottom="0.23622047244094491" header="0.51181102362204722" footer="0.23622047244094491"/>
  <pageSetup paperSize="9" scale="73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/>
    <pageSetUpPr fitToPage="1"/>
  </sheetPr>
  <dimension ref="A6:S241"/>
  <sheetViews>
    <sheetView showGridLines="0" view="pageBreakPreview" zoomScale="90" zoomScaleNormal="100" zoomScaleSheetLayoutView="90" workbookViewId="0">
      <selection activeCell="B8" sqref="B8:L8"/>
    </sheetView>
  </sheetViews>
  <sheetFormatPr defaultRowHeight="17.399999999999999"/>
  <cols>
    <col min="1" max="1" width="1.8984375" customWidth="1"/>
    <col min="2" max="2" width="12.3984375" customWidth="1"/>
    <col min="3" max="3" width="12.8984375" customWidth="1"/>
    <col min="4" max="4" width="25.59765625" customWidth="1"/>
    <col min="5" max="8" width="12.59765625" customWidth="1"/>
    <col min="9" max="10" width="11.3984375" style="82" customWidth="1"/>
    <col min="11" max="11" width="14.8984375" customWidth="1"/>
    <col min="12" max="12" width="15.19921875" customWidth="1"/>
    <col min="13" max="13" width="11.5" bestFit="1" customWidth="1"/>
    <col min="14" max="14" width="14.09765625" bestFit="1" customWidth="1"/>
  </cols>
  <sheetData>
    <row r="6" spans="1:19">
      <c r="A6" s="46"/>
      <c r="B6" s="734" t="s">
        <v>650</v>
      </c>
      <c r="C6" s="734"/>
      <c r="D6" s="734"/>
      <c r="E6" s="734"/>
      <c r="F6" s="734"/>
      <c r="G6" s="734"/>
      <c r="H6" s="734"/>
      <c r="I6" s="734"/>
      <c r="J6" s="734"/>
      <c r="K6" s="734"/>
      <c r="L6" s="734"/>
      <c r="M6" s="46"/>
      <c r="N6" s="46"/>
    </row>
    <row r="7" spans="1:19">
      <c r="B7" s="735" t="s">
        <v>397</v>
      </c>
      <c r="C7" s="735"/>
      <c r="D7" s="735"/>
      <c r="E7" s="735"/>
      <c r="F7" s="735"/>
      <c r="G7" s="735"/>
      <c r="H7" s="735"/>
      <c r="I7" s="735"/>
      <c r="J7" s="735"/>
      <c r="K7" s="735"/>
      <c r="L7" s="735"/>
      <c r="M7" s="244"/>
      <c r="N7" s="244"/>
    </row>
    <row r="8" spans="1:19" s="41" customFormat="1" ht="25.2">
      <c r="B8" s="967" t="s">
        <v>158</v>
      </c>
      <c r="C8" s="967"/>
      <c r="D8" s="967"/>
      <c r="E8" s="967"/>
      <c r="F8" s="967"/>
      <c r="G8" s="967"/>
      <c r="H8" s="967"/>
      <c r="I8" s="967"/>
      <c r="J8" s="967"/>
      <c r="K8" s="967"/>
      <c r="L8" s="967"/>
    </row>
    <row r="9" spans="1:19" s="41" customFormat="1" ht="34.950000000000003" customHeight="1">
      <c r="B9" s="968" t="s">
        <v>398</v>
      </c>
      <c r="C9" s="968"/>
      <c r="D9" s="1098" t="s">
        <v>651</v>
      </c>
      <c r="E9" s="1099"/>
      <c r="F9" s="1099"/>
      <c r="G9" s="1099"/>
      <c r="H9" s="1099"/>
      <c r="I9" s="1099"/>
      <c r="J9" s="1099"/>
      <c r="K9" s="1099"/>
      <c r="L9" s="1099"/>
    </row>
    <row r="10" spans="1:19" s="41" customFormat="1" ht="34.950000000000003" customHeight="1">
      <c r="B10" s="968"/>
      <c r="C10" s="968"/>
      <c r="D10" s="1099"/>
      <c r="E10" s="1099"/>
      <c r="F10" s="1099"/>
      <c r="G10" s="1099"/>
      <c r="H10" s="1099"/>
      <c r="I10" s="1099"/>
      <c r="J10" s="1099"/>
      <c r="K10" s="1099"/>
      <c r="L10" s="1099"/>
    </row>
    <row r="11" spans="1:19" s="41" customFormat="1" ht="34.950000000000003" customHeight="1">
      <c r="B11" s="968"/>
      <c r="C11" s="968"/>
      <c r="D11" s="1099"/>
      <c r="E11" s="1099"/>
      <c r="F11" s="1099"/>
      <c r="G11" s="1099"/>
      <c r="H11" s="1099"/>
      <c r="I11" s="1099"/>
      <c r="J11" s="1099"/>
      <c r="K11" s="1099"/>
      <c r="L11" s="1099"/>
    </row>
    <row r="12" spans="1:19" s="41" customFormat="1" ht="34.950000000000003" customHeight="1">
      <c r="B12" s="968"/>
      <c r="C12" s="968"/>
      <c r="D12" s="1099"/>
      <c r="E12" s="1099"/>
      <c r="F12" s="1099"/>
      <c r="G12" s="1099"/>
      <c r="H12" s="1099"/>
      <c r="I12" s="1099"/>
      <c r="J12" s="1099"/>
      <c r="K12" s="1099"/>
      <c r="L12" s="1099"/>
    </row>
    <row r="13" spans="1:19" s="41" customFormat="1" ht="19.5" customHeight="1">
      <c r="B13" s="349" t="s">
        <v>479</v>
      </c>
      <c r="C13" s="349"/>
      <c r="D13" s="349"/>
      <c r="E13" s="349"/>
      <c r="F13" s="349"/>
      <c r="G13" s="349"/>
      <c r="H13" s="349"/>
      <c r="I13" s="349"/>
      <c r="J13" s="349"/>
      <c r="K13" s="349"/>
      <c r="L13" s="349"/>
    </row>
    <row r="14" spans="1:19" s="41" customFormat="1" ht="19.5" customHeight="1">
      <c r="B14" s="912" t="s">
        <v>652</v>
      </c>
      <c r="C14" s="912"/>
      <c r="D14" s="912"/>
      <c r="E14" s="912"/>
      <c r="F14" s="912"/>
      <c r="G14" s="912"/>
      <c r="H14" s="912"/>
      <c r="I14" s="912"/>
      <c r="J14" s="912"/>
      <c r="K14" s="912"/>
      <c r="L14" s="912"/>
    </row>
    <row r="15" spans="1:19" s="41" customFormat="1" ht="20.25" customHeight="1">
      <c r="A15" s="245"/>
      <c r="B15" s="246"/>
      <c r="C15" s="246"/>
      <c r="D15" s="247" t="s">
        <v>480</v>
      </c>
      <c r="E15" s="248"/>
      <c r="F15" s="248"/>
      <c r="G15" s="248"/>
      <c r="H15" s="248"/>
      <c r="I15" s="248"/>
      <c r="J15" s="248"/>
      <c r="K15" s="248"/>
      <c r="L15" s="248"/>
    </row>
    <row r="16" spans="1:19" s="41" customFormat="1" ht="20.25" customHeight="1">
      <c r="B16" s="961" t="s">
        <v>166</v>
      </c>
      <c r="C16" s="962"/>
      <c r="D16" s="342" t="s">
        <v>176</v>
      </c>
      <c r="E16" s="342" t="s">
        <v>170</v>
      </c>
      <c r="F16" s="342" t="s">
        <v>171</v>
      </c>
      <c r="G16" s="342" t="s">
        <v>167</v>
      </c>
      <c r="H16" s="342" t="s">
        <v>168</v>
      </c>
      <c r="I16" s="961" t="s">
        <v>653</v>
      </c>
      <c r="J16" s="1100"/>
      <c r="K16" s="962"/>
      <c r="L16" s="342" t="s">
        <v>177</v>
      </c>
      <c r="M16" s="134"/>
      <c r="N16" s="127"/>
      <c r="O16" s="127"/>
      <c r="P16" s="127"/>
      <c r="Q16" s="127"/>
      <c r="R16" s="127"/>
      <c r="S16" s="127"/>
    </row>
    <row r="17" spans="2:19" s="41" customFormat="1" ht="25.2" customHeight="1">
      <c r="B17" s="1101" t="s">
        <v>654</v>
      </c>
      <c r="C17" s="1102"/>
      <c r="D17" s="500" t="s">
        <v>1132</v>
      </c>
      <c r="E17" s="501" t="s">
        <v>657</v>
      </c>
      <c r="F17" s="266" t="s">
        <v>1133</v>
      </c>
      <c r="G17" s="266" t="s">
        <v>1134</v>
      </c>
      <c r="H17" s="322">
        <v>46255</v>
      </c>
      <c r="I17" s="1105">
        <v>46298</v>
      </c>
      <c r="J17" s="1106"/>
      <c r="K17" s="1107"/>
      <c r="L17" s="135" t="s">
        <v>482</v>
      </c>
      <c r="M17" s="249"/>
      <c r="N17" s="127"/>
      <c r="O17" s="127"/>
      <c r="P17" s="127"/>
      <c r="Q17" s="127"/>
      <c r="R17" s="127"/>
      <c r="S17" s="127"/>
    </row>
    <row r="18" spans="2:19" s="41" customFormat="1" ht="25.2" customHeight="1">
      <c r="B18" s="1103"/>
      <c r="C18" s="1104"/>
      <c r="D18" s="500" t="s">
        <v>1135</v>
      </c>
      <c r="E18" s="501" t="s">
        <v>1136</v>
      </c>
      <c r="F18" s="266" t="s">
        <v>1137</v>
      </c>
      <c r="G18" s="266" t="s">
        <v>1138</v>
      </c>
      <c r="H18" s="322">
        <v>46262</v>
      </c>
      <c r="I18" s="1105">
        <v>46305</v>
      </c>
      <c r="J18" s="1106"/>
      <c r="K18" s="1107"/>
      <c r="L18" s="135" t="s">
        <v>482</v>
      </c>
      <c r="M18" s="100"/>
      <c r="N18" s="81"/>
    </row>
    <row r="19" spans="2:19" s="41" customFormat="1" ht="25.2" customHeight="1">
      <c r="B19" s="1103"/>
      <c r="C19" s="1104"/>
      <c r="D19" s="500" t="s">
        <v>1139</v>
      </c>
      <c r="E19" s="501" t="s">
        <v>1140</v>
      </c>
      <c r="F19" s="266" t="s">
        <v>1141</v>
      </c>
      <c r="G19" s="266" t="s">
        <v>1142</v>
      </c>
      <c r="H19" s="322">
        <v>46269</v>
      </c>
      <c r="I19" s="1105">
        <v>46312</v>
      </c>
      <c r="J19" s="1106"/>
      <c r="K19" s="1107"/>
      <c r="L19" s="135" t="s">
        <v>482</v>
      </c>
      <c r="M19" s="100"/>
      <c r="N19" s="81"/>
    </row>
    <row r="20" spans="2:19" s="41" customFormat="1" ht="21" customHeight="1">
      <c r="B20" s="943" t="s">
        <v>169</v>
      </c>
      <c r="C20" s="944"/>
      <c r="D20" s="947" t="s">
        <v>333</v>
      </c>
      <c r="E20" s="948"/>
      <c r="F20" s="948"/>
      <c r="G20" s="948"/>
      <c r="H20" s="948"/>
      <c r="I20" s="948"/>
      <c r="J20" s="948"/>
      <c r="K20" s="948"/>
      <c r="L20" s="949"/>
      <c r="M20" s="100"/>
    </row>
    <row r="21" spans="2:19" s="41" customFormat="1" ht="21" customHeight="1">
      <c r="B21" s="945"/>
      <c r="C21" s="946"/>
      <c r="D21" s="950"/>
      <c r="E21" s="951"/>
      <c r="F21" s="951"/>
      <c r="G21" s="951"/>
      <c r="H21" s="951"/>
      <c r="I21" s="951"/>
      <c r="J21" s="951"/>
      <c r="K21" s="951"/>
      <c r="L21" s="952"/>
      <c r="M21" s="100"/>
    </row>
    <row r="22" spans="2:19" s="245" customFormat="1" ht="20.25" customHeight="1">
      <c r="B22" s="250"/>
      <c r="C22" s="251"/>
      <c r="D22" s="247" t="s">
        <v>655</v>
      </c>
      <c r="E22" s="248"/>
      <c r="F22" s="248"/>
      <c r="G22" s="248"/>
      <c r="H22" s="248"/>
      <c r="I22" s="248"/>
      <c r="J22" s="248"/>
      <c r="K22" s="248"/>
      <c r="L22" s="248"/>
    </row>
    <row r="23" spans="2:19" s="41" customFormat="1" ht="19.5" customHeight="1">
      <c r="B23" s="937" t="s">
        <v>166</v>
      </c>
      <c r="C23" s="937"/>
      <c r="D23" s="342" t="s">
        <v>176</v>
      </c>
      <c r="E23" s="342" t="s">
        <v>170</v>
      </c>
      <c r="F23" s="342" t="s">
        <v>171</v>
      </c>
      <c r="G23" s="342" t="s">
        <v>167</v>
      </c>
      <c r="H23" s="342" t="s">
        <v>168</v>
      </c>
      <c r="I23" s="961" t="s">
        <v>656</v>
      </c>
      <c r="J23" s="1100"/>
      <c r="K23" s="962"/>
      <c r="L23" s="342" t="s">
        <v>177</v>
      </c>
      <c r="M23" s="128"/>
    </row>
    <row r="24" spans="2:19" s="41" customFormat="1" ht="25.2" customHeight="1">
      <c r="B24" s="1108" t="s">
        <v>481</v>
      </c>
      <c r="C24" s="1109"/>
      <c r="D24" s="502" t="s">
        <v>1143</v>
      </c>
      <c r="E24" s="503" t="s">
        <v>1144</v>
      </c>
      <c r="F24" s="110" t="s">
        <v>1145</v>
      </c>
      <c r="G24" s="110" t="s">
        <v>1133</v>
      </c>
      <c r="H24" s="404">
        <v>46250</v>
      </c>
      <c r="I24" s="1105">
        <v>46298</v>
      </c>
      <c r="J24" s="1106"/>
      <c r="K24" s="1107"/>
      <c r="L24" s="263" t="s">
        <v>482</v>
      </c>
      <c r="M24" s="129"/>
    </row>
    <row r="25" spans="2:19" s="41" customFormat="1" ht="25.2" customHeight="1">
      <c r="B25" s="1110"/>
      <c r="C25" s="1111"/>
      <c r="D25" s="502" t="s">
        <v>1146</v>
      </c>
      <c r="E25" s="503" t="s">
        <v>1147</v>
      </c>
      <c r="F25" s="110" t="s">
        <v>1148</v>
      </c>
      <c r="G25" s="110" t="s">
        <v>1149</v>
      </c>
      <c r="H25" s="404">
        <v>46257</v>
      </c>
      <c r="I25" s="1105">
        <v>46305</v>
      </c>
      <c r="J25" s="1106"/>
      <c r="K25" s="1107"/>
      <c r="L25" s="263" t="s">
        <v>482</v>
      </c>
      <c r="M25" s="129"/>
    </row>
    <row r="26" spans="2:19" s="41" customFormat="1" ht="25.2" customHeight="1">
      <c r="B26" s="1110"/>
      <c r="C26" s="1111"/>
      <c r="D26" s="502" t="s">
        <v>454</v>
      </c>
      <c r="E26" s="503" t="s">
        <v>1150</v>
      </c>
      <c r="F26" s="110" t="s">
        <v>1151</v>
      </c>
      <c r="G26" s="110" t="s">
        <v>1141</v>
      </c>
      <c r="H26" s="404">
        <v>46264</v>
      </c>
      <c r="I26" s="1105">
        <v>46312</v>
      </c>
      <c r="J26" s="1106"/>
      <c r="K26" s="1107"/>
      <c r="L26" s="263" t="s">
        <v>482</v>
      </c>
      <c r="M26" s="129"/>
    </row>
    <row r="27" spans="2:19" s="41" customFormat="1" ht="19.5" customHeight="1">
      <c r="B27" s="943" t="s">
        <v>169</v>
      </c>
      <c r="C27" s="944"/>
      <c r="D27" s="947" t="s">
        <v>333</v>
      </c>
      <c r="E27" s="948"/>
      <c r="F27" s="948"/>
      <c r="G27" s="948"/>
      <c r="H27" s="948"/>
      <c r="I27" s="948"/>
      <c r="J27" s="948"/>
      <c r="K27" s="948"/>
      <c r="L27" s="949"/>
    </row>
    <row r="28" spans="2:19" s="41" customFormat="1" ht="19.5" customHeight="1">
      <c r="B28" s="945"/>
      <c r="C28" s="946"/>
      <c r="D28" s="950"/>
      <c r="E28" s="951"/>
      <c r="F28" s="951"/>
      <c r="G28" s="951"/>
      <c r="H28" s="951"/>
      <c r="I28" s="951"/>
      <c r="J28" s="951"/>
      <c r="K28" s="951"/>
      <c r="L28" s="952"/>
    </row>
    <row r="29" spans="2:19" s="245" customFormat="1" ht="20.25" customHeight="1">
      <c r="B29" s="250"/>
      <c r="C29" s="251"/>
      <c r="D29" s="247" t="s">
        <v>483</v>
      </c>
      <c r="E29" s="248"/>
      <c r="F29" s="248"/>
      <c r="G29" s="248"/>
      <c r="H29" s="248"/>
      <c r="I29" s="248"/>
      <c r="J29" s="248"/>
      <c r="K29" s="248"/>
      <c r="L29" s="248"/>
    </row>
    <row r="30" spans="2:19" s="41" customFormat="1" ht="19.5" customHeight="1">
      <c r="B30" s="937" t="s">
        <v>166</v>
      </c>
      <c r="C30" s="937"/>
      <c r="D30" s="342" t="s">
        <v>176</v>
      </c>
      <c r="E30" s="342" t="s">
        <v>170</v>
      </c>
      <c r="F30" s="342" t="s">
        <v>171</v>
      </c>
      <c r="G30" s="342" t="s">
        <v>167</v>
      </c>
      <c r="H30" s="342" t="s">
        <v>168</v>
      </c>
      <c r="I30" s="961" t="s">
        <v>484</v>
      </c>
      <c r="J30" s="962"/>
      <c r="K30" s="342" t="s">
        <v>659</v>
      </c>
      <c r="L30" s="342" t="s">
        <v>177</v>
      </c>
      <c r="M30" s="128"/>
    </row>
    <row r="31" spans="2:19" s="41" customFormat="1" ht="25.2" customHeight="1">
      <c r="B31" s="1112" t="s">
        <v>485</v>
      </c>
      <c r="C31" s="1113"/>
      <c r="D31" s="500" t="s">
        <v>1132</v>
      </c>
      <c r="E31" s="501" t="s">
        <v>657</v>
      </c>
      <c r="F31" s="266" t="s">
        <v>1133</v>
      </c>
      <c r="G31" s="266" t="s">
        <v>1134</v>
      </c>
      <c r="H31" s="322">
        <v>46255</v>
      </c>
      <c r="I31" s="1105">
        <v>46291</v>
      </c>
      <c r="J31" s="1107"/>
      <c r="K31" s="323" t="s">
        <v>1152</v>
      </c>
      <c r="L31" s="263" t="s">
        <v>482</v>
      </c>
      <c r="M31" s="129"/>
      <c r="N31" s="81"/>
    </row>
    <row r="32" spans="2:19" s="41" customFormat="1" ht="25.2" customHeight="1">
      <c r="B32" s="1103"/>
      <c r="C32" s="1104"/>
      <c r="D32" s="500" t="s">
        <v>1135</v>
      </c>
      <c r="E32" s="501" t="s">
        <v>1136</v>
      </c>
      <c r="F32" s="266" t="s">
        <v>1137</v>
      </c>
      <c r="G32" s="266" t="s">
        <v>1138</v>
      </c>
      <c r="H32" s="322">
        <v>46262</v>
      </c>
      <c r="I32" s="1105">
        <v>46298</v>
      </c>
      <c r="J32" s="1107"/>
      <c r="K32" s="323" t="s">
        <v>1153</v>
      </c>
      <c r="L32" s="263" t="s">
        <v>482</v>
      </c>
      <c r="M32" s="129"/>
      <c r="N32" s="81"/>
    </row>
    <row r="33" spans="2:17" s="41" customFormat="1" ht="25.2" customHeight="1">
      <c r="B33" s="1103"/>
      <c r="C33" s="1104"/>
      <c r="D33" s="500" t="s">
        <v>1139</v>
      </c>
      <c r="E33" s="501" t="s">
        <v>1140</v>
      </c>
      <c r="F33" s="266" t="s">
        <v>1141</v>
      </c>
      <c r="G33" s="266" t="s">
        <v>1142</v>
      </c>
      <c r="H33" s="322">
        <v>46269</v>
      </c>
      <c r="I33" s="1105">
        <v>46305</v>
      </c>
      <c r="J33" s="1107"/>
      <c r="K33" s="323" t="s">
        <v>1154</v>
      </c>
      <c r="L33" s="263" t="s">
        <v>482</v>
      </c>
      <c r="M33" s="129"/>
      <c r="N33" s="81"/>
    </row>
    <row r="34" spans="2:17" s="41" customFormat="1" ht="19.5" customHeight="1">
      <c r="B34" s="922" t="s">
        <v>169</v>
      </c>
      <c r="C34" s="922"/>
      <c r="D34" s="947" t="s">
        <v>333</v>
      </c>
      <c r="E34" s="948"/>
      <c r="F34" s="948"/>
      <c r="G34" s="948"/>
      <c r="H34" s="948"/>
      <c r="I34" s="948"/>
      <c r="J34" s="948"/>
      <c r="K34" s="948"/>
      <c r="L34" s="949"/>
    </row>
    <row r="35" spans="2:17" s="41" customFormat="1" ht="19.5" customHeight="1">
      <c r="B35" s="922"/>
      <c r="C35" s="922"/>
      <c r="D35" s="950"/>
      <c r="E35" s="951"/>
      <c r="F35" s="951"/>
      <c r="G35" s="951"/>
      <c r="H35" s="951"/>
      <c r="I35" s="951"/>
      <c r="J35" s="951"/>
      <c r="K35" s="951"/>
      <c r="L35" s="952"/>
    </row>
    <row r="36" spans="2:17" s="245" customFormat="1" ht="20.25" customHeight="1">
      <c r="B36" s="251"/>
      <c r="C36" s="251"/>
      <c r="D36" s="252" t="s">
        <v>486</v>
      </c>
      <c r="E36" s="253"/>
      <c r="F36" s="253"/>
      <c r="G36" s="253"/>
      <c r="H36" s="253"/>
      <c r="I36" s="253"/>
      <c r="J36" s="253"/>
      <c r="K36" s="1114"/>
      <c r="L36" s="1115"/>
    </row>
    <row r="37" spans="2:17" s="41" customFormat="1" ht="19.5" customHeight="1">
      <c r="B37" s="937" t="s">
        <v>166</v>
      </c>
      <c r="C37" s="937"/>
      <c r="D37" s="342" t="s">
        <v>176</v>
      </c>
      <c r="E37" s="342" t="s">
        <v>170</v>
      </c>
      <c r="F37" s="342" t="s">
        <v>171</v>
      </c>
      <c r="G37" s="342" t="s">
        <v>167</v>
      </c>
      <c r="H37" s="342" t="s">
        <v>168</v>
      </c>
      <c r="I37" s="342" t="s">
        <v>660</v>
      </c>
      <c r="J37" s="342" t="s">
        <v>661</v>
      </c>
      <c r="K37" s="344" t="s">
        <v>487</v>
      </c>
      <c r="L37" s="342" t="s">
        <v>177</v>
      </c>
      <c r="M37" s="129"/>
    </row>
    <row r="38" spans="2:17" s="41" customFormat="1" ht="25.2" customHeight="1">
      <c r="B38" s="1116" t="s">
        <v>488</v>
      </c>
      <c r="C38" s="1117"/>
      <c r="D38" s="105" t="s">
        <v>663</v>
      </c>
      <c r="E38" s="77" t="s">
        <v>1155</v>
      </c>
      <c r="F38" s="110" t="s">
        <v>1145</v>
      </c>
      <c r="G38" s="110" t="s">
        <v>1134</v>
      </c>
      <c r="H38" s="324" t="s">
        <v>1156</v>
      </c>
      <c r="I38" s="323">
        <v>46296</v>
      </c>
      <c r="J38" s="323">
        <v>46306</v>
      </c>
      <c r="K38" s="323">
        <v>46306</v>
      </c>
      <c r="L38" s="135" t="s">
        <v>662</v>
      </c>
      <c r="M38" s="504"/>
      <c r="N38" s="505"/>
    </row>
    <row r="39" spans="2:17" s="41" customFormat="1" ht="25.2" customHeight="1">
      <c r="B39" s="1118"/>
      <c r="C39" s="1119"/>
      <c r="D39" s="105" t="s">
        <v>1157</v>
      </c>
      <c r="E39" s="77" t="s">
        <v>1158</v>
      </c>
      <c r="F39" s="110" t="s">
        <v>1149</v>
      </c>
      <c r="G39" s="110" t="s">
        <v>1159</v>
      </c>
      <c r="H39" s="324">
        <v>46263</v>
      </c>
      <c r="I39" s="323">
        <v>46306</v>
      </c>
      <c r="J39" s="323">
        <v>46316</v>
      </c>
      <c r="K39" s="323">
        <v>46316</v>
      </c>
      <c r="L39" s="135" t="s">
        <v>662</v>
      </c>
      <c r="M39" s="506"/>
      <c r="N39" s="507"/>
    </row>
    <row r="40" spans="2:17" s="41" customFormat="1" ht="25.2" customHeight="1">
      <c r="B40" s="1118"/>
      <c r="C40" s="1119"/>
      <c r="D40" s="105" t="s">
        <v>1160</v>
      </c>
      <c r="E40" s="77"/>
      <c r="F40" s="110"/>
      <c r="G40" s="110"/>
      <c r="H40" s="324">
        <v>46270</v>
      </c>
      <c r="I40" s="323"/>
      <c r="J40" s="323"/>
      <c r="K40" s="323"/>
      <c r="L40" s="135"/>
      <c r="M40" s="506"/>
      <c r="N40" s="507"/>
    </row>
    <row r="41" spans="2:17" s="41" customFormat="1" ht="19.5" customHeight="1">
      <c r="B41" s="922" t="s">
        <v>169</v>
      </c>
      <c r="C41" s="922"/>
      <c r="D41" s="947" t="s">
        <v>333</v>
      </c>
      <c r="E41" s="948"/>
      <c r="F41" s="948"/>
      <c r="G41" s="948"/>
      <c r="H41" s="948"/>
      <c r="I41" s="948"/>
      <c r="J41" s="948"/>
      <c r="K41" s="948"/>
      <c r="L41" s="949"/>
    </row>
    <row r="42" spans="2:17" s="41" customFormat="1" ht="19.5" customHeight="1">
      <c r="B42" s="922"/>
      <c r="C42" s="922"/>
      <c r="D42" s="950"/>
      <c r="E42" s="951"/>
      <c r="F42" s="951"/>
      <c r="G42" s="951"/>
      <c r="H42" s="951"/>
      <c r="I42" s="951"/>
      <c r="J42" s="951"/>
      <c r="K42" s="951"/>
      <c r="L42" s="952"/>
    </row>
    <row r="43" spans="2:17" s="245" customFormat="1" ht="20.25" customHeight="1">
      <c r="B43" s="251"/>
      <c r="C43" s="251"/>
      <c r="D43" s="252" t="s">
        <v>664</v>
      </c>
      <c r="E43" s="254"/>
      <c r="F43" s="254"/>
      <c r="G43" s="254"/>
      <c r="H43" s="254"/>
      <c r="I43" s="254"/>
      <c r="J43" s="254"/>
      <c r="K43" s="254"/>
      <c r="L43" s="107"/>
    </row>
    <row r="44" spans="2:17" s="41" customFormat="1" ht="19.5" customHeight="1">
      <c r="B44" s="937" t="s">
        <v>166</v>
      </c>
      <c r="C44" s="937"/>
      <c r="D44" s="342" t="s">
        <v>176</v>
      </c>
      <c r="E44" s="342" t="s">
        <v>170</v>
      </c>
      <c r="F44" s="342" t="s">
        <v>171</v>
      </c>
      <c r="G44" s="342" t="s">
        <v>167</v>
      </c>
      <c r="H44" s="342" t="s">
        <v>168</v>
      </c>
      <c r="I44" s="961" t="s">
        <v>665</v>
      </c>
      <c r="J44" s="1100"/>
      <c r="K44" s="962"/>
      <c r="L44" s="342" t="s">
        <v>177</v>
      </c>
      <c r="M44" s="129"/>
    </row>
    <row r="45" spans="2:17" s="41" customFormat="1" ht="25.2" customHeight="1">
      <c r="B45" s="1116" t="s">
        <v>666</v>
      </c>
      <c r="C45" s="1117"/>
      <c r="D45" s="508" t="s">
        <v>1161</v>
      </c>
      <c r="E45" s="509" t="s">
        <v>1162</v>
      </c>
      <c r="F45" s="325" t="s">
        <v>1134</v>
      </c>
      <c r="G45" s="326" t="s">
        <v>1134</v>
      </c>
      <c r="H45" s="324">
        <v>46252</v>
      </c>
      <c r="I45" s="327">
        <v>46254</v>
      </c>
      <c r="J45" s="328"/>
      <c r="K45" s="329"/>
      <c r="L45" s="135" t="s">
        <v>490</v>
      </c>
      <c r="M45" s="100"/>
      <c r="N45" s="81"/>
      <c r="Q45" s="204"/>
    </row>
    <row r="46" spans="2:17" s="41" customFormat="1" ht="25.2" customHeight="1">
      <c r="B46" s="1118"/>
      <c r="C46" s="1119"/>
      <c r="D46" s="508" t="s">
        <v>1163</v>
      </c>
      <c r="E46" s="509" t="s">
        <v>1164</v>
      </c>
      <c r="F46" s="325" t="s">
        <v>1149</v>
      </c>
      <c r="G46" s="326" t="s">
        <v>1149</v>
      </c>
      <c r="H46" s="324">
        <v>46256</v>
      </c>
      <c r="I46" s="327">
        <v>46258</v>
      </c>
      <c r="J46" s="328"/>
      <c r="K46" s="329"/>
      <c r="L46" s="135" t="s">
        <v>490</v>
      </c>
      <c r="M46" s="100"/>
      <c r="N46" s="81"/>
    </row>
    <row r="47" spans="2:17" s="41" customFormat="1" ht="25.2" customHeight="1">
      <c r="B47" s="1118"/>
      <c r="C47" s="1119"/>
      <c r="D47" s="508" t="s">
        <v>667</v>
      </c>
      <c r="E47" s="509" t="s">
        <v>1165</v>
      </c>
      <c r="F47" s="325" t="s">
        <v>1159</v>
      </c>
      <c r="G47" s="326" t="s">
        <v>1159</v>
      </c>
      <c r="H47" s="324">
        <v>46260</v>
      </c>
      <c r="I47" s="327">
        <v>46262</v>
      </c>
      <c r="J47" s="328"/>
      <c r="K47" s="329"/>
      <c r="L47" s="135" t="s">
        <v>490</v>
      </c>
      <c r="M47" s="100"/>
      <c r="N47" s="81"/>
    </row>
    <row r="48" spans="2:17" s="41" customFormat="1" ht="19.5" customHeight="1">
      <c r="B48" s="922" t="s">
        <v>169</v>
      </c>
      <c r="C48" s="922"/>
      <c r="D48" s="947" t="s">
        <v>668</v>
      </c>
      <c r="E48" s="948"/>
      <c r="F48" s="948"/>
      <c r="G48" s="948"/>
      <c r="H48" s="948"/>
      <c r="I48" s="948"/>
      <c r="J48" s="948"/>
      <c r="K48" s="948"/>
      <c r="L48" s="949"/>
      <c r="O48" s="510"/>
    </row>
    <row r="49" spans="2:19" s="41" customFormat="1" ht="19.5" customHeight="1">
      <c r="B49" s="922"/>
      <c r="C49" s="922"/>
      <c r="D49" s="950"/>
      <c r="E49" s="951"/>
      <c r="F49" s="951"/>
      <c r="G49" s="951"/>
      <c r="H49" s="951"/>
      <c r="I49" s="951"/>
      <c r="J49" s="951"/>
      <c r="K49" s="951"/>
      <c r="L49" s="952"/>
    </row>
    <row r="50" spans="2:19" s="41" customFormat="1" ht="19.5" customHeight="1">
      <c r="B50" s="912" t="s">
        <v>479</v>
      </c>
      <c r="C50" s="912"/>
      <c r="D50" s="912"/>
      <c r="E50" s="912"/>
      <c r="F50" s="912"/>
      <c r="G50" s="912"/>
      <c r="H50" s="912"/>
      <c r="I50" s="912"/>
      <c r="J50" s="912"/>
      <c r="K50" s="912"/>
      <c r="L50" s="912"/>
      <c r="M50" s="130"/>
    </row>
    <row r="51" spans="2:19" s="41" customFormat="1" ht="19.5" customHeight="1">
      <c r="B51" s="912" t="s">
        <v>669</v>
      </c>
      <c r="C51" s="912"/>
      <c r="D51" s="912"/>
      <c r="E51" s="912"/>
      <c r="F51" s="912"/>
      <c r="G51" s="912"/>
      <c r="H51" s="912"/>
      <c r="I51" s="912"/>
      <c r="J51" s="912"/>
      <c r="K51" s="912"/>
      <c r="L51" s="912"/>
    </row>
    <row r="52" spans="2:19" s="41" customFormat="1" ht="164.4" customHeight="1">
      <c r="B52" s="968" t="s">
        <v>398</v>
      </c>
      <c r="C52" s="968"/>
      <c r="D52" s="1120" t="s">
        <v>670</v>
      </c>
      <c r="E52" s="1121"/>
      <c r="F52" s="1121"/>
      <c r="G52" s="1121"/>
      <c r="H52" s="1121"/>
      <c r="I52" s="1121"/>
      <c r="J52" s="1121"/>
      <c r="K52" s="1121"/>
      <c r="L52" s="1122"/>
    </row>
    <row r="53" spans="2:19" s="41" customFormat="1" ht="20.25" customHeight="1">
      <c r="B53" s="255"/>
      <c r="C53" s="256"/>
      <c r="D53" s="255" t="s">
        <v>671</v>
      </c>
      <c r="E53" s="256"/>
      <c r="F53" s="257"/>
      <c r="G53" s="257"/>
      <c r="H53" s="257"/>
      <c r="I53" s="257"/>
      <c r="J53" s="257"/>
      <c r="K53" s="257"/>
      <c r="L53" s="257"/>
      <c r="M53" s="257"/>
    </row>
    <row r="54" spans="2:19" s="41" customFormat="1" ht="20.25" customHeight="1">
      <c r="B54" s="1123" t="s">
        <v>166</v>
      </c>
      <c r="C54" s="1124"/>
      <c r="D54" s="354" t="s">
        <v>176</v>
      </c>
      <c r="E54" s="108" t="s">
        <v>170</v>
      </c>
      <c r="F54" s="108" t="s">
        <v>171</v>
      </c>
      <c r="G54" s="108" t="s">
        <v>167</v>
      </c>
      <c r="H54" s="108" t="s">
        <v>168</v>
      </c>
      <c r="I54" s="1123" t="s">
        <v>491</v>
      </c>
      <c r="J54" s="1125"/>
      <c r="K54" s="1124"/>
      <c r="L54" s="108" t="s">
        <v>177</v>
      </c>
      <c r="M54" s="127"/>
      <c r="N54" s="127"/>
      <c r="O54" s="127"/>
      <c r="P54" s="127"/>
      <c r="Q54" s="127"/>
      <c r="R54" s="127"/>
      <c r="S54" s="127"/>
    </row>
    <row r="55" spans="2:19" s="41" customFormat="1" ht="25.2" customHeight="1">
      <c r="B55" s="955" t="s">
        <v>672</v>
      </c>
      <c r="C55" s="956"/>
      <c r="D55" s="269" t="s">
        <v>1166</v>
      </c>
      <c r="E55" s="265" t="s">
        <v>1167</v>
      </c>
      <c r="F55" s="110" t="s">
        <v>1168</v>
      </c>
      <c r="G55" s="110" t="s">
        <v>1169</v>
      </c>
      <c r="H55" s="258">
        <v>46256</v>
      </c>
      <c r="I55" s="259">
        <v>46309</v>
      </c>
      <c r="J55" s="260"/>
      <c r="K55" s="260"/>
      <c r="L55" s="135" t="s">
        <v>482</v>
      </c>
      <c r="M55" s="249"/>
      <c r="N55" s="127"/>
      <c r="O55" s="127"/>
      <c r="P55" s="127"/>
      <c r="Q55" s="127"/>
      <c r="R55" s="127"/>
      <c r="S55" s="127"/>
    </row>
    <row r="56" spans="2:19" s="41" customFormat="1" ht="25.2" customHeight="1">
      <c r="B56" s="957"/>
      <c r="C56" s="958"/>
      <c r="D56" s="269" t="s">
        <v>1170</v>
      </c>
      <c r="E56" s="265" t="s">
        <v>1171</v>
      </c>
      <c r="F56" s="110" t="s">
        <v>1169</v>
      </c>
      <c r="G56" s="110" t="s">
        <v>1172</v>
      </c>
      <c r="H56" s="258">
        <v>46258</v>
      </c>
      <c r="I56" s="259">
        <v>46316</v>
      </c>
      <c r="J56" s="260"/>
      <c r="K56" s="260"/>
      <c r="L56" s="135" t="s">
        <v>482</v>
      </c>
    </row>
    <row r="57" spans="2:19" s="41" customFormat="1" ht="25.2" customHeight="1">
      <c r="B57" s="957"/>
      <c r="C57" s="958"/>
      <c r="D57" s="269" t="s">
        <v>1173</v>
      </c>
      <c r="E57" s="265" t="s">
        <v>1174</v>
      </c>
      <c r="F57" s="110" t="s">
        <v>1175</v>
      </c>
      <c r="G57" s="110" t="s">
        <v>1176</v>
      </c>
      <c r="H57" s="258">
        <v>46268</v>
      </c>
      <c r="I57" s="259">
        <v>46323</v>
      </c>
      <c r="J57" s="261"/>
      <c r="K57" s="260"/>
      <c r="L57" s="135" t="s">
        <v>482</v>
      </c>
    </row>
    <row r="58" spans="2:19" s="41" customFormat="1" ht="25.2" customHeight="1">
      <c r="B58" s="957"/>
      <c r="C58" s="958"/>
      <c r="D58" s="269" t="s">
        <v>1160</v>
      </c>
      <c r="E58" s="265"/>
      <c r="F58" s="110"/>
      <c r="G58" s="110"/>
      <c r="H58" s="258">
        <v>46272</v>
      </c>
      <c r="I58" s="259"/>
      <c r="J58" s="261"/>
      <c r="K58" s="260"/>
      <c r="L58" s="135" t="s">
        <v>482</v>
      </c>
    </row>
    <row r="59" spans="2:19" s="41" customFormat="1" ht="20.25" customHeight="1">
      <c r="B59" s="943" t="s">
        <v>169</v>
      </c>
      <c r="C59" s="944"/>
      <c r="D59" s="1065" t="s">
        <v>333</v>
      </c>
      <c r="E59" s="1066"/>
      <c r="F59" s="1066"/>
      <c r="G59" s="1066"/>
      <c r="H59" s="1066"/>
      <c r="I59" s="1066"/>
      <c r="J59" s="1066"/>
      <c r="K59" s="1066"/>
      <c r="L59" s="1067"/>
    </row>
    <row r="60" spans="2:19" s="41" customFormat="1" ht="20.25" customHeight="1">
      <c r="B60" s="945"/>
      <c r="C60" s="946"/>
      <c r="D60" s="1071"/>
      <c r="E60" s="1072"/>
      <c r="F60" s="1072"/>
      <c r="G60" s="1072"/>
      <c r="H60" s="1072"/>
      <c r="I60" s="1072"/>
      <c r="J60" s="1072"/>
      <c r="K60" s="1072"/>
      <c r="L60" s="1073"/>
    </row>
    <row r="61" spans="2:19" s="41" customFormat="1" ht="20.25" customHeight="1">
      <c r="B61" s="255"/>
      <c r="C61" s="256"/>
      <c r="D61" s="255" t="s">
        <v>673</v>
      </c>
      <c r="E61" s="256"/>
      <c r="F61" s="257"/>
      <c r="G61" s="257"/>
      <c r="H61" s="257"/>
      <c r="I61" s="257"/>
      <c r="J61" s="257"/>
      <c r="K61" s="257"/>
      <c r="L61" s="257"/>
      <c r="M61" s="257"/>
    </row>
    <row r="62" spans="2:19" s="41" customFormat="1" ht="20.25" customHeight="1">
      <c r="B62" s="1123" t="s">
        <v>166</v>
      </c>
      <c r="C62" s="1124"/>
      <c r="D62" s="354" t="s">
        <v>176</v>
      </c>
      <c r="E62" s="108" t="s">
        <v>170</v>
      </c>
      <c r="F62" s="108" t="s">
        <v>171</v>
      </c>
      <c r="G62" s="108" t="s">
        <v>167</v>
      </c>
      <c r="H62" s="108" t="s">
        <v>168</v>
      </c>
      <c r="I62" s="111" t="s">
        <v>674</v>
      </c>
      <c r="J62" s="146"/>
      <c r="K62" s="112"/>
      <c r="L62" s="108" t="s">
        <v>177</v>
      </c>
    </row>
    <row r="63" spans="2:19" s="41" customFormat="1" ht="25.2" customHeight="1">
      <c r="B63" s="1112" t="s">
        <v>493</v>
      </c>
      <c r="C63" s="1113"/>
      <c r="D63" s="269" t="s">
        <v>1166</v>
      </c>
      <c r="E63" s="265" t="s">
        <v>1167</v>
      </c>
      <c r="F63" s="110" t="s">
        <v>1168</v>
      </c>
      <c r="G63" s="110" t="s">
        <v>1169</v>
      </c>
      <c r="H63" s="258">
        <v>46256</v>
      </c>
      <c r="I63" s="120">
        <v>46313</v>
      </c>
      <c r="J63" s="147"/>
      <c r="K63" s="121"/>
      <c r="L63" s="135" t="s">
        <v>675</v>
      </c>
    </row>
    <row r="64" spans="2:19" s="41" customFormat="1" ht="25.2" customHeight="1">
      <c r="B64" s="1103"/>
      <c r="C64" s="1104"/>
      <c r="D64" s="269" t="s">
        <v>1170</v>
      </c>
      <c r="E64" s="265" t="s">
        <v>1171</v>
      </c>
      <c r="F64" s="110" t="s">
        <v>1169</v>
      </c>
      <c r="G64" s="110" t="s">
        <v>1172</v>
      </c>
      <c r="H64" s="258">
        <v>46258</v>
      </c>
      <c r="I64" s="120">
        <v>46320</v>
      </c>
      <c r="J64" s="147"/>
      <c r="K64" s="121"/>
      <c r="L64" s="135" t="s">
        <v>675</v>
      </c>
    </row>
    <row r="65" spans="2:13" s="41" customFormat="1" ht="25.2" customHeight="1">
      <c r="B65" s="1103"/>
      <c r="C65" s="1104"/>
      <c r="D65" s="269" t="s">
        <v>1173</v>
      </c>
      <c r="E65" s="265" t="s">
        <v>1174</v>
      </c>
      <c r="F65" s="110" t="s">
        <v>1175</v>
      </c>
      <c r="G65" s="110" t="s">
        <v>1176</v>
      </c>
      <c r="H65" s="258">
        <v>46268</v>
      </c>
      <c r="I65" s="120">
        <v>46327</v>
      </c>
      <c r="J65" s="147"/>
      <c r="K65" s="121"/>
      <c r="L65" s="135" t="s">
        <v>675</v>
      </c>
    </row>
    <row r="66" spans="2:13" s="41" customFormat="1" ht="25.2" customHeight="1">
      <c r="B66" s="1103"/>
      <c r="C66" s="1104"/>
      <c r="D66" s="269" t="s">
        <v>1160</v>
      </c>
      <c r="E66" s="265"/>
      <c r="F66" s="110"/>
      <c r="G66" s="110"/>
      <c r="H66" s="258">
        <v>46272</v>
      </c>
      <c r="I66" s="120"/>
      <c r="J66" s="147"/>
      <c r="K66" s="121"/>
      <c r="L66" s="135" t="s">
        <v>675</v>
      </c>
    </row>
    <row r="67" spans="2:13" s="41" customFormat="1" ht="20.25" customHeight="1">
      <c r="B67" s="943" t="s">
        <v>169</v>
      </c>
      <c r="C67" s="944"/>
      <c r="D67" s="947" t="s">
        <v>333</v>
      </c>
      <c r="E67" s="948"/>
      <c r="F67" s="948"/>
      <c r="G67" s="948"/>
      <c r="H67" s="948"/>
      <c r="I67" s="948"/>
      <c r="J67" s="948"/>
      <c r="K67" s="948"/>
      <c r="L67" s="949"/>
    </row>
    <row r="68" spans="2:13" s="41" customFormat="1" ht="20.25" customHeight="1">
      <c r="B68" s="945"/>
      <c r="C68" s="946"/>
      <c r="D68" s="950"/>
      <c r="E68" s="951"/>
      <c r="F68" s="951"/>
      <c r="G68" s="951"/>
      <c r="H68" s="951"/>
      <c r="I68" s="951"/>
      <c r="J68" s="951"/>
      <c r="K68" s="951"/>
      <c r="L68" s="952"/>
    </row>
    <row r="69" spans="2:13" s="41" customFormat="1" ht="20.25" customHeight="1">
      <c r="B69" s="255"/>
      <c r="C69" s="256"/>
      <c r="D69" s="255" t="s">
        <v>676</v>
      </c>
      <c r="E69" s="256"/>
      <c r="F69" s="257"/>
      <c r="G69" s="257"/>
      <c r="H69" s="257"/>
      <c r="I69" s="257"/>
      <c r="J69" s="257"/>
      <c r="K69" s="257"/>
      <c r="L69" s="257"/>
      <c r="M69" s="257"/>
    </row>
    <row r="70" spans="2:13" s="41" customFormat="1" ht="20.25" customHeight="1">
      <c r="B70" s="1123" t="s">
        <v>166</v>
      </c>
      <c r="C70" s="1124"/>
      <c r="D70" s="354" t="s">
        <v>176</v>
      </c>
      <c r="E70" s="108" t="s">
        <v>170</v>
      </c>
      <c r="F70" s="108" t="s">
        <v>171</v>
      </c>
      <c r="G70" s="108" t="s">
        <v>167</v>
      </c>
      <c r="H70" s="108" t="s">
        <v>168</v>
      </c>
      <c r="I70" s="176" t="s">
        <v>494</v>
      </c>
      <c r="J70" s="146"/>
      <c r="K70" s="112"/>
      <c r="L70" s="108" t="s">
        <v>177</v>
      </c>
    </row>
    <row r="71" spans="2:13" s="41" customFormat="1" ht="25.2" customHeight="1">
      <c r="B71" s="1112" t="s">
        <v>677</v>
      </c>
      <c r="C71" s="1113"/>
      <c r="D71" s="269" t="s">
        <v>351</v>
      </c>
      <c r="E71" s="511"/>
      <c r="F71" s="110"/>
      <c r="G71" s="110"/>
      <c r="H71" s="258">
        <v>46251</v>
      </c>
      <c r="I71" s="120"/>
      <c r="J71" s="147"/>
      <c r="K71" s="121"/>
      <c r="L71" s="135" t="s">
        <v>489</v>
      </c>
      <c r="M71" s="98"/>
    </row>
    <row r="72" spans="2:13" s="41" customFormat="1" ht="25.2" customHeight="1">
      <c r="B72" s="1103"/>
      <c r="C72" s="1104"/>
      <c r="D72" s="269" t="s">
        <v>1157</v>
      </c>
      <c r="E72" s="511" t="s">
        <v>1158</v>
      </c>
      <c r="F72" s="110" t="s">
        <v>1137</v>
      </c>
      <c r="G72" s="110" t="s">
        <v>1149</v>
      </c>
      <c r="H72" s="258">
        <v>46259</v>
      </c>
      <c r="I72" s="120">
        <v>46318</v>
      </c>
      <c r="J72" s="147"/>
      <c r="K72" s="121"/>
      <c r="L72" s="135" t="s">
        <v>489</v>
      </c>
      <c r="M72" s="98"/>
    </row>
    <row r="73" spans="2:13" s="41" customFormat="1" ht="25.2" customHeight="1">
      <c r="B73" s="1103"/>
      <c r="C73" s="1104"/>
      <c r="D73" s="269" t="s">
        <v>1177</v>
      </c>
      <c r="E73" s="511" t="s">
        <v>1178</v>
      </c>
      <c r="F73" s="110" t="s">
        <v>1141</v>
      </c>
      <c r="G73" s="110" t="s">
        <v>1179</v>
      </c>
      <c r="H73" s="258">
        <v>46266</v>
      </c>
      <c r="I73" s="120">
        <v>46325</v>
      </c>
      <c r="J73" s="147"/>
      <c r="K73" s="121"/>
      <c r="L73" s="135" t="s">
        <v>489</v>
      </c>
    </row>
    <row r="74" spans="2:13" s="41" customFormat="1" ht="25.2" customHeight="1">
      <c r="B74" s="1103"/>
      <c r="C74" s="1104"/>
      <c r="D74" s="269" t="s">
        <v>1180</v>
      </c>
      <c r="E74" s="511" t="s">
        <v>1181</v>
      </c>
      <c r="F74" s="110" t="s">
        <v>1182</v>
      </c>
      <c r="G74" s="110" t="s">
        <v>1183</v>
      </c>
      <c r="H74" s="258">
        <v>46272</v>
      </c>
      <c r="I74" s="120">
        <v>46331</v>
      </c>
      <c r="J74" s="147"/>
      <c r="K74" s="121"/>
      <c r="L74" s="135" t="s">
        <v>489</v>
      </c>
    </row>
    <row r="75" spans="2:13" s="41" customFormat="1" ht="20.25" customHeight="1">
      <c r="B75" s="943" t="s">
        <v>169</v>
      </c>
      <c r="C75" s="944"/>
      <c r="D75" s="1065" t="s">
        <v>333</v>
      </c>
      <c r="E75" s="1066"/>
      <c r="F75" s="1066"/>
      <c r="G75" s="1066"/>
      <c r="H75" s="1066"/>
      <c r="I75" s="1066"/>
      <c r="J75" s="1066"/>
      <c r="K75" s="1066"/>
      <c r="L75" s="1067"/>
    </row>
    <row r="76" spans="2:13" s="41" customFormat="1" ht="20.25" customHeight="1">
      <c r="B76" s="945"/>
      <c r="C76" s="946"/>
      <c r="D76" s="1071"/>
      <c r="E76" s="1072"/>
      <c r="F76" s="1072"/>
      <c r="G76" s="1072"/>
      <c r="H76" s="1072"/>
      <c r="I76" s="1072"/>
      <c r="J76" s="1072"/>
      <c r="K76" s="1072"/>
      <c r="L76" s="1073"/>
    </row>
    <row r="77" spans="2:13" s="41" customFormat="1" ht="20.25" customHeight="1">
      <c r="B77" s="255"/>
      <c r="C77" s="256"/>
      <c r="D77" s="255" t="s">
        <v>495</v>
      </c>
      <c r="E77" s="256"/>
      <c r="F77" s="257"/>
      <c r="G77" s="257"/>
      <c r="H77" s="257"/>
      <c r="I77" s="257"/>
      <c r="J77" s="257"/>
      <c r="K77" s="257"/>
      <c r="L77" s="257"/>
      <c r="M77" s="257"/>
    </row>
    <row r="78" spans="2:13" s="41" customFormat="1" ht="20.25" customHeight="1">
      <c r="B78" s="961" t="s">
        <v>166</v>
      </c>
      <c r="C78" s="962"/>
      <c r="D78" s="354" t="s">
        <v>176</v>
      </c>
      <c r="E78" s="342" t="s">
        <v>170</v>
      </c>
      <c r="F78" s="342" t="s">
        <v>171</v>
      </c>
      <c r="G78" s="342" t="s">
        <v>167</v>
      </c>
      <c r="H78" s="342" t="s">
        <v>168</v>
      </c>
      <c r="I78" s="1126" t="s">
        <v>678</v>
      </c>
      <c r="J78" s="1127"/>
      <c r="K78" s="1128"/>
      <c r="L78" s="342" t="s">
        <v>177</v>
      </c>
    </row>
    <row r="79" spans="2:13" s="41" customFormat="1" ht="25.2" customHeight="1">
      <c r="B79" s="1083" t="s">
        <v>496</v>
      </c>
      <c r="C79" s="1084"/>
      <c r="D79" s="269" t="s">
        <v>1166</v>
      </c>
      <c r="E79" s="265" t="s">
        <v>1167</v>
      </c>
      <c r="F79" s="110" t="s">
        <v>1168</v>
      </c>
      <c r="G79" s="110" t="s">
        <v>1169</v>
      </c>
      <c r="H79" s="258">
        <v>46256</v>
      </c>
      <c r="I79" s="120">
        <v>46319</v>
      </c>
      <c r="J79" s="262"/>
      <c r="K79" s="260"/>
      <c r="L79" s="263" t="s">
        <v>675</v>
      </c>
    </row>
    <row r="80" spans="2:13" s="41" customFormat="1" ht="25.2" customHeight="1">
      <c r="B80" s="1085"/>
      <c r="C80" s="1086"/>
      <c r="D80" s="269" t="s">
        <v>1170</v>
      </c>
      <c r="E80" s="265" t="s">
        <v>1171</v>
      </c>
      <c r="F80" s="110" t="s">
        <v>1169</v>
      </c>
      <c r="G80" s="110" t="s">
        <v>1172</v>
      </c>
      <c r="H80" s="258">
        <v>46258</v>
      </c>
      <c r="I80" s="120">
        <v>46326</v>
      </c>
      <c r="J80" s="262"/>
      <c r="K80" s="260"/>
      <c r="L80" s="263" t="s">
        <v>675</v>
      </c>
    </row>
    <row r="81" spans="2:14" s="41" customFormat="1" ht="25.2" customHeight="1">
      <c r="B81" s="1087"/>
      <c r="C81" s="1088"/>
      <c r="D81" s="269" t="s">
        <v>1173</v>
      </c>
      <c r="E81" s="265" t="s">
        <v>1174</v>
      </c>
      <c r="F81" s="110" t="s">
        <v>1175</v>
      </c>
      <c r="G81" s="110" t="s">
        <v>1176</v>
      </c>
      <c r="H81" s="258">
        <v>46268</v>
      </c>
      <c r="I81" s="120">
        <v>46333</v>
      </c>
      <c r="J81" s="262"/>
      <c r="K81" s="260"/>
      <c r="L81" s="263" t="s">
        <v>675</v>
      </c>
    </row>
    <row r="82" spans="2:14" s="41" customFormat="1" ht="20.25" customHeight="1">
      <c r="B82" s="943" t="s">
        <v>169</v>
      </c>
      <c r="C82" s="944"/>
      <c r="D82" s="947" t="s">
        <v>333</v>
      </c>
      <c r="E82" s="948"/>
      <c r="F82" s="948"/>
      <c r="G82" s="948"/>
      <c r="H82" s="948"/>
      <c r="I82" s="948"/>
      <c r="J82" s="948"/>
      <c r="K82" s="948"/>
      <c r="L82" s="949"/>
    </row>
    <row r="83" spans="2:14" s="41" customFormat="1" ht="20.25" customHeight="1">
      <c r="B83" s="945"/>
      <c r="C83" s="946"/>
      <c r="D83" s="950"/>
      <c r="E83" s="951"/>
      <c r="F83" s="951"/>
      <c r="G83" s="951"/>
      <c r="H83" s="951"/>
      <c r="I83" s="951"/>
      <c r="J83" s="951"/>
      <c r="K83" s="951"/>
      <c r="L83" s="952"/>
    </row>
    <row r="84" spans="2:14" s="41" customFormat="1" ht="20.25" customHeight="1">
      <c r="B84" s="255"/>
      <c r="C84" s="251"/>
      <c r="D84" s="255" t="s">
        <v>679</v>
      </c>
      <c r="E84" s="251"/>
      <c r="F84" s="264"/>
      <c r="G84" s="264"/>
      <c r="H84" s="264"/>
      <c r="I84" s="264"/>
      <c r="J84" s="264"/>
      <c r="K84" s="264"/>
      <c r="L84" s="264"/>
      <c r="M84" s="264"/>
    </row>
    <row r="85" spans="2:14" s="41" customFormat="1" ht="19.5" customHeight="1">
      <c r="B85" s="961" t="s">
        <v>166</v>
      </c>
      <c r="C85" s="962"/>
      <c r="D85" s="354" t="s">
        <v>176</v>
      </c>
      <c r="E85" s="342" t="s">
        <v>170</v>
      </c>
      <c r="F85" s="342" t="s">
        <v>171</v>
      </c>
      <c r="G85" s="342" t="s">
        <v>167</v>
      </c>
      <c r="H85" s="342" t="s">
        <v>168</v>
      </c>
      <c r="I85" s="1129" t="s">
        <v>680</v>
      </c>
      <c r="J85" s="1130"/>
      <c r="K85" s="1131"/>
      <c r="L85" s="342" t="s">
        <v>177</v>
      </c>
      <c r="N85" s="98"/>
    </row>
    <row r="86" spans="2:14" s="41" customFormat="1" ht="25.2" customHeight="1">
      <c r="B86" s="1132" t="s">
        <v>681</v>
      </c>
      <c r="C86" s="1117"/>
      <c r="D86" s="105" t="s">
        <v>1184</v>
      </c>
      <c r="E86" s="265" t="s">
        <v>492</v>
      </c>
      <c r="F86" s="266" t="s">
        <v>1185</v>
      </c>
      <c r="G86" s="266" t="s">
        <v>1168</v>
      </c>
      <c r="H86" s="258">
        <v>46255</v>
      </c>
      <c r="I86" s="259">
        <v>46304</v>
      </c>
      <c r="J86" s="262"/>
      <c r="K86" s="260"/>
      <c r="L86" s="263" t="s">
        <v>482</v>
      </c>
    </row>
    <row r="87" spans="2:14" s="41" customFormat="1" ht="25.2" customHeight="1">
      <c r="B87" s="1133"/>
      <c r="C87" s="1119"/>
      <c r="D87" s="105" t="s">
        <v>1186</v>
      </c>
      <c r="E87" s="265" t="s">
        <v>1187</v>
      </c>
      <c r="F87" s="266" t="s">
        <v>1188</v>
      </c>
      <c r="G87" s="266" t="s">
        <v>1172</v>
      </c>
      <c r="H87" s="258">
        <v>46262</v>
      </c>
      <c r="I87" s="259">
        <v>46311</v>
      </c>
      <c r="J87" s="262"/>
      <c r="K87" s="260"/>
      <c r="L87" s="263" t="s">
        <v>482</v>
      </c>
    </row>
    <row r="88" spans="2:14" s="41" customFormat="1" ht="25.2" customHeight="1">
      <c r="B88" s="1133"/>
      <c r="C88" s="1119"/>
      <c r="D88" s="105" t="s">
        <v>1139</v>
      </c>
      <c r="E88" s="265" t="s">
        <v>1140</v>
      </c>
      <c r="F88" s="266" t="s">
        <v>1179</v>
      </c>
      <c r="G88" s="266" t="s">
        <v>1142</v>
      </c>
      <c r="H88" s="258">
        <v>46269</v>
      </c>
      <c r="I88" s="259">
        <v>46318</v>
      </c>
      <c r="J88" s="262"/>
      <c r="K88" s="260"/>
      <c r="L88" s="263" t="s">
        <v>482</v>
      </c>
    </row>
    <row r="89" spans="2:14" s="41" customFormat="1" ht="25.2" customHeight="1">
      <c r="B89" s="1133"/>
      <c r="C89" s="1119"/>
      <c r="D89" s="105" t="s">
        <v>1189</v>
      </c>
      <c r="E89" s="265" t="s">
        <v>658</v>
      </c>
      <c r="F89" s="266" t="s">
        <v>1190</v>
      </c>
      <c r="G89" s="266" t="s">
        <v>1191</v>
      </c>
      <c r="H89" s="258">
        <v>46276</v>
      </c>
      <c r="I89" s="259">
        <v>46325</v>
      </c>
      <c r="J89" s="262"/>
      <c r="K89" s="260"/>
      <c r="L89" s="263" t="s">
        <v>482</v>
      </c>
    </row>
    <row r="90" spans="2:14" s="41" customFormat="1" ht="20.25" customHeight="1">
      <c r="B90" s="943" t="s">
        <v>169</v>
      </c>
      <c r="C90" s="944"/>
      <c r="D90" s="947" t="s">
        <v>333</v>
      </c>
      <c r="E90" s="948"/>
      <c r="F90" s="948"/>
      <c r="G90" s="948"/>
      <c r="H90" s="948"/>
      <c r="I90" s="948"/>
      <c r="J90" s="948"/>
      <c r="K90" s="948"/>
      <c r="L90" s="949"/>
    </row>
    <row r="91" spans="2:14" s="41" customFormat="1" ht="20.25" customHeight="1">
      <c r="B91" s="945"/>
      <c r="C91" s="946"/>
      <c r="D91" s="950"/>
      <c r="E91" s="951"/>
      <c r="F91" s="951"/>
      <c r="G91" s="951"/>
      <c r="H91" s="951"/>
      <c r="I91" s="951"/>
      <c r="J91" s="951"/>
      <c r="K91" s="951"/>
      <c r="L91" s="952"/>
    </row>
    <row r="92" spans="2:14" s="41" customFormat="1" ht="21" customHeight="1">
      <c r="B92" s="255"/>
      <c r="C92" s="267"/>
      <c r="D92" s="255" t="s">
        <v>682</v>
      </c>
      <c r="E92" s="267"/>
      <c r="F92" s="268"/>
      <c r="G92" s="268"/>
      <c r="H92" s="268"/>
      <c r="I92" s="268"/>
      <c r="J92" s="268"/>
      <c r="K92" s="268"/>
      <c r="L92" s="268"/>
      <c r="M92" s="268"/>
    </row>
    <row r="93" spans="2:14" s="41" customFormat="1" ht="21" customHeight="1">
      <c r="B93" s="1123" t="s">
        <v>166</v>
      </c>
      <c r="C93" s="1124"/>
      <c r="D93" s="354" t="s">
        <v>497</v>
      </c>
      <c r="E93" s="108" t="s">
        <v>170</v>
      </c>
      <c r="F93" s="108" t="s">
        <v>171</v>
      </c>
      <c r="G93" s="108" t="s">
        <v>167</v>
      </c>
      <c r="H93" s="108" t="s">
        <v>168</v>
      </c>
      <c r="I93" s="1134" t="s">
        <v>498</v>
      </c>
      <c r="J93" s="1135"/>
      <c r="K93" s="1124"/>
      <c r="L93" s="108" t="s">
        <v>177</v>
      </c>
    </row>
    <row r="94" spans="2:14" s="41" customFormat="1" ht="25.2" customHeight="1">
      <c r="B94" s="1112" t="s">
        <v>683</v>
      </c>
      <c r="C94" s="1113"/>
      <c r="D94" s="269" t="s">
        <v>1192</v>
      </c>
      <c r="E94" s="265" t="s">
        <v>1193</v>
      </c>
      <c r="F94" s="110" t="s">
        <v>1194</v>
      </c>
      <c r="G94" s="110" t="s">
        <v>1185</v>
      </c>
      <c r="H94" s="258">
        <v>46253</v>
      </c>
      <c r="I94" s="137">
        <v>46302</v>
      </c>
      <c r="J94" s="148"/>
      <c r="K94" s="136"/>
      <c r="L94" s="263" t="s">
        <v>482</v>
      </c>
    </row>
    <row r="95" spans="2:14" s="41" customFormat="1" ht="25.2" customHeight="1">
      <c r="B95" s="1103"/>
      <c r="C95" s="1104"/>
      <c r="D95" s="269" t="s">
        <v>1195</v>
      </c>
      <c r="E95" s="265" t="s">
        <v>1196</v>
      </c>
      <c r="F95" s="110" t="s">
        <v>1197</v>
      </c>
      <c r="G95" s="110" t="s">
        <v>1176</v>
      </c>
      <c r="H95" s="258">
        <v>46265</v>
      </c>
      <c r="I95" s="137">
        <v>46313</v>
      </c>
      <c r="J95" s="148"/>
      <c r="K95" s="136"/>
      <c r="L95" s="263" t="s">
        <v>482</v>
      </c>
    </row>
    <row r="96" spans="2:14" s="41" customFormat="1" ht="25.2" customHeight="1">
      <c r="B96" s="1103"/>
      <c r="C96" s="1104"/>
      <c r="D96" s="269" t="s">
        <v>1198</v>
      </c>
      <c r="E96" s="265" t="s">
        <v>1199</v>
      </c>
      <c r="F96" s="110" t="s">
        <v>1200</v>
      </c>
      <c r="G96" s="110" t="s">
        <v>1176</v>
      </c>
      <c r="H96" s="258">
        <v>46267</v>
      </c>
      <c r="I96" s="137">
        <v>46317</v>
      </c>
      <c r="J96" s="148"/>
      <c r="K96" s="136"/>
      <c r="L96" s="263" t="s">
        <v>482</v>
      </c>
    </row>
    <row r="97" spans="2:13" s="41" customFormat="1" ht="25.2" customHeight="1">
      <c r="B97" s="1103"/>
      <c r="C97" s="1104"/>
      <c r="D97" s="269" t="s">
        <v>1201</v>
      </c>
      <c r="E97" s="265" t="s">
        <v>1202</v>
      </c>
      <c r="F97" s="110" t="s">
        <v>1203</v>
      </c>
      <c r="G97" s="110" t="s">
        <v>1204</v>
      </c>
      <c r="H97" s="258">
        <v>46270</v>
      </c>
      <c r="I97" s="137">
        <v>46323</v>
      </c>
      <c r="J97" s="148"/>
      <c r="K97" s="136"/>
      <c r="L97" s="263" t="s">
        <v>482</v>
      </c>
    </row>
    <row r="98" spans="2:13" s="41" customFormat="1" ht="20.25" customHeight="1">
      <c r="B98" s="943" t="s">
        <v>169</v>
      </c>
      <c r="C98" s="944"/>
      <c r="D98" s="947" t="s">
        <v>333</v>
      </c>
      <c r="E98" s="948"/>
      <c r="F98" s="948"/>
      <c r="G98" s="948"/>
      <c r="H98" s="948"/>
      <c r="I98" s="948"/>
      <c r="J98" s="948"/>
      <c r="K98" s="948"/>
      <c r="L98" s="949"/>
    </row>
    <row r="99" spans="2:13" s="41" customFormat="1" ht="20.25" customHeight="1">
      <c r="B99" s="945"/>
      <c r="C99" s="946"/>
      <c r="D99" s="950"/>
      <c r="E99" s="951"/>
      <c r="F99" s="951"/>
      <c r="G99" s="951"/>
      <c r="H99" s="951"/>
      <c r="I99" s="951"/>
      <c r="J99" s="951"/>
      <c r="K99" s="951"/>
      <c r="L99" s="952"/>
    </row>
    <row r="100" spans="2:13" s="41" customFormat="1" ht="20.25" customHeight="1">
      <c r="B100" s="255"/>
      <c r="C100" s="256"/>
      <c r="D100" s="255" t="s">
        <v>684</v>
      </c>
      <c r="E100" s="256"/>
      <c r="F100" s="257"/>
      <c r="G100" s="257"/>
      <c r="H100" s="257"/>
      <c r="I100" s="257"/>
      <c r="J100" s="257"/>
      <c r="K100" s="257"/>
      <c r="L100" s="257"/>
      <c r="M100" s="257"/>
    </row>
    <row r="101" spans="2:13" s="41" customFormat="1" ht="20.25" customHeight="1">
      <c r="B101" s="1123" t="s">
        <v>166</v>
      </c>
      <c r="C101" s="1124"/>
      <c r="D101" s="354" t="s">
        <v>497</v>
      </c>
      <c r="E101" s="108" t="s">
        <v>170</v>
      </c>
      <c r="F101" s="108" t="s">
        <v>171</v>
      </c>
      <c r="G101" s="108" t="s">
        <v>167</v>
      </c>
      <c r="H101" s="108" t="s">
        <v>168</v>
      </c>
      <c r="I101" s="1134" t="s">
        <v>1205</v>
      </c>
      <c r="J101" s="1135"/>
      <c r="K101" s="1124"/>
      <c r="L101" s="108" t="s">
        <v>177</v>
      </c>
    </row>
    <row r="102" spans="2:13" s="41" customFormat="1" ht="25.2" customHeight="1">
      <c r="B102" s="1132" t="s">
        <v>499</v>
      </c>
      <c r="C102" s="1117"/>
      <c r="D102" s="269" t="s">
        <v>1166</v>
      </c>
      <c r="E102" s="265" t="s">
        <v>1167</v>
      </c>
      <c r="F102" s="110" t="s">
        <v>1168</v>
      </c>
      <c r="G102" s="110" t="s">
        <v>1169</v>
      </c>
      <c r="H102" s="258">
        <v>46256</v>
      </c>
      <c r="I102" s="137">
        <v>46310</v>
      </c>
      <c r="J102" s="148"/>
      <c r="K102" s="136"/>
      <c r="L102" s="263" t="s">
        <v>482</v>
      </c>
    </row>
    <row r="103" spans="2:13" s="41" customFormat="1" ht="25.2" customHeight="1">
      <c r="B103" s="1133"/>
      <c r="C103" s="1119"/>
      <c r="D103" s="269" t="s">
        <v>1170</v>
      </c>
      <c r="E103" s="265" t="s">
        <v>1171</v>
      </c>
      <c r="F103" s="110" t="s">
        <v>1169</v>
      </c>
      <c r="G103" s="110" t="s">
        <v>1172</v>
      </c>
      <c r="H103" s="258">
        <v>46258</v>
      </c>
      <c r="I103" s="137">
        <v>46317</v>
      </c>
      <c r="J103" s="148"/>
      <c r="K103" s="136"/>
      <c r="L103" s="263" t="s">
        <v>482</v>
      </c>
    </row>
    <row r="104" spans="2:13" s="41" customFormat="1" ht="25.2" customHeight="1">
      <c r="B104" s="1133"/>
      <c r="C104" s="1119"/>
      <c r="D104" s="269" t="s">
        <v>1173</v>
      </c>
      <c r="E104" s="265" t="s">
        <v>1174</v>
      </c>
      <c r="F104" s="110" t="s">
        <v>1175</v>
      </c>
      <c r="G104" s="110" t="s">
        <v>1176</v>
      </c>
      <c r="H104" s="258">
        <v>46268</v>
      </c>
      <c r="I104" s="137">
        <v>46324</v>
      </c>
      <c r="J104" s="148"/>
      <c r="K104" s="136"/>
      <c r="L104" s="263" t="s">
        <v>482</v>
      </c>
    </row>
    <row r="105" spans="2:13" s="41" customFormat="1" ht="25.2" customHeight="1">
      <c r="B105" s="1133"/>
      <c r="C105" s="1119"/>
      <c r="D105" s="269" t="s">
        <v>1160</v>
      </c>
      <c r="E105" s="265"/>
      <c r="F105" s="110"/>
      <c r="G105" s="110"/>
      <c r="H105" s="258">
        <v>46272</v>
      </c>
      <c r="I105" s="137">
        <v>46331</v>
      </c>
      <c r="J105" s="148"/>
      <c r="K105" s="136"/>
      <c r="L105" s="263" t="s">
        <v>482</v>
      </c>
    </row>
    <row r="106" spans="2:13" s="41" customFormat="1" ht="20.25" customHeight="1">
      <c r="B106" s="1136" t="s">
        <v>169</v>
      </c>
      <c r="C106" s="1137"/>
      <c r="D106" s="1089" t="s">
        <v>333</v>
      </c>
      <c r="E106" s="1090"/>
      <c r="F106" s="1090"/>
      <c r="G106" s="1090"/>
      <c r="H106" s="1090"/>
      <c r="I106" s="1090"/>
      <c r="J106" s="1090"/>
      <c r="K106" s="1090"/>
      <c r="L106" s="1091"/>
    </row>
    <row r="107" spans="2:13" s="41" customFormat="1" ht="20.25" customHeight="1">
      <c r="B107" s="1138"/>
      <c r="C107" s="1139"/>
      <c r="D107" s="1095"/>
      <c r="E107" s="1096"/>
      <c r="F107" s="1096"/>
      <c r="G107" s="1096"/>
      <c r="H107" s="1096"/>
      <c r="I107" s="1096"/>
      <c r="J107" s="1096"/>
      <c r="K107" s="1096"/>
      <c r="L107" s="1097"/>
    </row>
    <row r="108" spans="2:13" s="41" customFormat="1" ht="19.5" customHeight="1">
      <c r="B108" s="255"/>
      <c r="C108" s="256"/>
      <c r="D108" s="252" t="s">
        <v>685</v>
      </c>
      <c r="E108" s="256"/>
      <c r="F108" s="257"/>
      <c r="G108" s="257"/>
      <c r="H108" s="257"/>
      <c r="I108" s="257"/>
      <c r="J108" s="257"/>
      <c r="K108" s="257"/>
      <c r="L108" s="257"/>
    </row>
    <row r="109" spans="2:13" s="41" customFormat="1" ht="19.5" customHeight="1">
      <c r="B109" s="1123" t="s">
        <v>166</v>
      </c>
      <c r="C109" s="1124"/>
      <c r="D109" s="354" t="s">
        <v>497</v>
      </c>
      <c r="E109" s="108" t="s">
        <v>170</v>
      </c>
      <c r="F109" s="108" t="s">
        <v>171</v>
      </c>
      <c r="G109" s="108" t="s">
        <v>167</v>
      </c>
      <c r="H109" s="108" t="s">
        <v>168</v>
      </c>
      <c r="I109" s="1140" t="s">
        <v>1206</v>
      </c>
      <c r="J109" s="1141"/>
      <c r="K109" s="1124"/>
      <c r="L109" s="108" t="s">
        <v>177</v>
      </c>
      <c r="M109" s="109"/>
    </row>
    <row r="110" spans="2:13" s="41" customFormat="1" ht="25.2" customHeight="1">
      <c r="B110" s="955" t="s">
        <v>686</v>
      </c>
      <c r="C110" s="1113"/>
      <c r="D110" s="269" t="s">
        <v>1192</v>
      </c>
      <c r="E110" s="265" t="s">
        <v>1193</v>
      </c>
      <c r="F110" s="110" t="s">
        <v>1194</v>
      </c>
      <c r="G110" s="110" t="s">
        <v>1185</v>
      </c>
      <c r="H110" s="258">
        <v>46253</v>
      </c>
      <c r="I110" s="137">
        <v>46295</v>
      </c>
      <c r="J110" s="148"/>
      <c r="K110" s="136"/>
      <c r="L110" s="263" t="s">
        <v>378</v>
      </c>
    </row>
    <row r="111" spans="2:13" s="41" customFormat="1" ht="25.2" customHeight="1">
      <c r="B111" s="1103"/>
      <c r="C111" s="1104"/>
      <c r="D111" s="269" t="s">
        <v>1195</v>
      </c>
      <c r="E111" s="265" t="s">
        <v>1196</v>
      </c>
      <c r="F111" s="110" t="s">
        <v>1197</v>
      </c>
      <c r="G111" s="110" t="s">
        <v>1176</v>
      </c>
      <c r="H111" s="258">
        <v>46265</v>
      </c>
      <c r="I111" s="137">
        <v>46316</v>
      </c>
      <c r="J111" s="148"/>
      <c r="K111" s="136"/>
      <c r="L111" s="263" t="s">
        <v>378</v>
      </c>
    </row>
    <row r="112" spans="2:13" s="41" customFormat="1" ht="25.2" customHeight="1">
      <c r="B112" s="1103"/>
      <c r="C112" s="1104"/>
      <c r="D112" s="269" t="s">
        <v>1198</v>
      </c>
      <c r="E112" s="265" t="s">
        <v>1199</v>
      </c>
      <c r="F112" s="110" t="s">
        <v>1200</v>
      </c>
      <c r="G112" s="110" t="s">
        <v>1176</v>
      </c>
      <c r="H112" s="258">
        <v>46267</v>
      </c>
      <c r="I112" s="137">
        <v>46316</v>
      </c>
      <c r="J112" s="148"/>
      <c r="K112" s="136"/>
      <c r="L112" s="263" t="s">
        <v>378</v>
      </c>
    </row>
    <row r="113" spans="2:12" s="41" customFormat="1" ht="25.2" customHeight="1">
      <c r="B113" s="1103"/>
      <c r="C113" s="1104"/>
      <c r="D113" s="269" t="s">
        <v>1201</v>
      </c>
      <c r="E113" s="265" t="s">
        <v>1202</v>
      </c>
      <c r="F113" s="110" t="s">
        <v>1203</v>
      </c>
      <c r="G113" s="110" t="s">
        <v>1204</v>
      </c>
      <c r="H113" s="258">
        <v>46270</v>
      </c>
      <c r="I113" s="137">
        <v>46323</v>
      </c>
      <c r="J113" s="148"/>
      <c r="K113" s="136"/>
      <c r="L113" s="263" t="s">
        <v>378</v>
      </c>
    </row>
    <row r="114" spans="2:12" s="41" customFormat="1" ht="19.5" customHeight="1">
      <c r="B114" s="1136" t="s">
        <v>169</v>
      </c>
      <c r="C114" s="1137"/>
      <c r="D114" s="1089" t="s">
        <v>333</v>
      </c>
      <c r="E114" s="1090"/>
      <c r="F114" s="1090"/>
      <c r="G114" s="1090"/>
      <c r="H114" s="1090"/>
      <c r="I114" s="1090"/>
      <c r="J114" s="1090"/>
      <c r="K114" s="1090"/>
      <c r="L114" s="1091"/>
    </row>
    <row r="115" spans="2:12" s="41" customFormat="1" ht="19.5" customHeight="1">
      <c r="B115" s="1138"/>
      <c r="C115" s="1139"/>
      <c r="D115" s="1095"/>
      <c r="E115" s="1096"/>
      <c r="F115" s="1096"/>
      <c r="G115" s="1096"/>
      <c r="H115" s="1096"/>
      <c r="I115" s="1096"/>
      <c r="J115" s="1096"/>
      <c r="K115" s="1096"/>
      <c r="L115" s="1097"/>
    </row>
    <row r="116" spans="2:12" s="41" customFormat="1">
      <c r="I116" s="74"/>
      <c r="J116" s="74"/>
    </row>
    <row r="117" spans="2:12" s="41" customFormat="1">
      <c r="I117" s="74"/>
      <c r="J117" s="74"/>
    </row>
    <row r="118" spans="2:12" s="41" customFormat="1">
      <c r="I118" s="74"/>
      <c r="J118" s="74"/>
    </row>
    <row r="119" spans="2:12" s="41" customFormat="1">
      <c r="I119" s="74"/>
      <c r="J119" s="74"/>
    </row>
    <row r="120" spans="2:12" s="41" customFormat="1">
      <c r="I120" s="74"/>
      <c r="J120" s="74"/>
    </row>
    <row r="121" spans="2:12" s="41" customFormat="1">
      <c r="I121" s="74"/>
      <c r="J121" s="74"/>
    </row>
    <row r="122" spans="2:12" s="41" customFormat="1">
      <c r="I122" s="74"/>
      <c r="J122" s="74"/>
    </row>
    <row r="123" spans="2:12" s="41" customFormat="1">
      <c r="I123" s="74"/>
      <c r="J123" s="74"/>
    </row>
    <row r="124" spans="2:12" s="41" customFormat="1">
      <c r="I124" s="74"/>
      <c r="J124" s="74"/>
    </row>
    <row r="125" spans="2:12" s="41" customFormat="1">
      <c r="I125" s="74"/>
      <c r="J125" s="74"/>
    </row>
    <row r="126" spans="2:12" s="41" customFormat="1">
      <c r="I126" s="74"/>
      <c r="J126" s="74"/>
    </row>
    <row r="127" spans="2:12" s="41" customFormat="1">
      <c r="I127" s="74"/>
      <c r="J127" s="74"/>
    </row>
    <row r="128" spans="2:12" s="41" customFormat="1">
      <c r="I128" s="74"/>
      <c r="J128" s="74"/>
    </row>
    <row r="129" spans="9:10" s="41" customFormat="1">
      <c r="I129" s="74"/>
      <c r="J129" s="74"/>
    </row>
    <row r="130" spans="9:10" s="41" customFormat="1">
      <c r="I130" s="74"/>
      <c r="J130" s="74"/>
    </row>
    <row r="131" spans="9:10" s="41" customFormat="1">
      <c r="I131" s="74"/>
      <c r="J131" s="74"/>
    </row>
    <row r="132" spans="9:10" s="41" customFormat="1">
      <c r="I132" s="74"/>
      <c r="J132" s="74"/>
    </row>
    <row r="133" spans="9:10" s="41" customFormat="1">
      <c r="I133" s="74"/>
      <c r="J133" s="74"/>
    </row>
    <row r="134" spans="9:10" s="41" customFormat="1">
      <c r="I134" s="74"/>
      <c r="J134" s="74"/>
    </row>
    <row r="135" spans="9:10" s="41" customFormat="1">
      <c r="I135" s="74"/>
      <c r="J135" s="74"/>
    </row>
    <row r="136" spans="9:10" s="41" customFormat="1">
      <c r="I136" s="74"/>
      <c r="J136" s="74"/>
    </row>
    <row r="137" spans="9:10" s="41" customFormat="1">
      <c r="I137" s="74"/>
      <c r="J137" s="74"/>
    </row>
    <row r="138" spans="9:10" s="41" customFormat="1">
      <c r="I138" s="74"/>
      <c r="J138" s="74"/>
    </row>
    <row r="139" spans="9:10" s="41" customFormat="1">
      <c r="I139" s="74"/>
      <c r="J139" s="74"/>
    </row>
    <row r="140" spans="9:10" s="41" customFormat="1">
      <c r="I140" s="74"/>
      <c r="J140" s="74"/>
    </row>
    <row r="141" spans="9:10" s="41" customFormat="1">
      <c r="I141" s="74"/>
      <c r="J141" s="74"/>
    </row>
    <row r="142" spans="9:10" s="41" customFormat="1">
      <c r="I142" s="74"/>
      <c r="J142" s="74"/>
    </row>
    <row r="143" spans="9:10" s="41" customFormat="1">
      <c r="I143" s="74"/>
      <c r="J143" s="74"/>
    </row>
    <row r="144" spans="9:10" s="41" customFormat="1">
      <c r="I144" s="74"/>
      <c r="J144" s="74"/>
    </row>
    <row r="145" spans="9:10" s="41" customFormat="1">
      <c r="I145" s="74"/>
      <c r="J145" s="74"/>
    </row>
    <row r="146" spans="9:10" s="41" customFormat="1">
      <c r="I146" s="74"/>
      <c r="J146" s="74"/>
    </row>
    <row r="147" spans="9:10" s="41" customFormat="1">
      <c r="I147" s="74"/>
      <c r="J147" s="74"/>
    </row>
    <row r="148" spans="9:10" s="41" customFormat="1">
      <c r="I148" s="74"/>
      <c r="J148" s="74"/>
    </row>
    <row r="149" spans="9:10" s="41" customFormat="1">
      <c r="I149" s="74"/>
      <c r="J149" s="74"/>
    </row>
    <row r="150" spans="9:10" s="41" customFormat="1">
      <c r="I150" s="74"/>
      <c r="J150" s="74"/>
    </row>
    <row r="151" spans="9:10" s="41" customFormat="1">
      <c r="I151" s="74"/>
      <c r="J151" s="74"/>
    </row>
    <row r="152" spans="9:10" s="41" customFormat="1">
      <c r="I152" s="74"/>
      <c r="J152" s="74"/>
    </row>
    <row r="153" spans="9:10" s="41" customFormat="1">
      <c r="I153" s="74"/>
      <c r="J153" s="74"/>
    </row>
    <row r="154" spans="9:10" s="41" customFormat="1">
      <c r="I154" s="74"/>
      <c r="J154" s="74"/>
    </row>
    <row r="155" spans="9:10" s="41" customFormat="1">
      <c r="I155" s="74"/>
      <c r="J155" s="74"/>
    </row>
    <row r="156" spans="9:10" s="41" customFormat="1">
      <c r="I156" s="74"/>
      <c r="J156" s="74"/>
    </row>
    <row r="157" spans="9:10" s="41" customFormat="1">
      <c r="I157" s="74"/>
      <c r="J157" s="74"/>
    </row>
    <row r="158" spans="9:10" s="41" customFormat="1">
      <c r="I158" s="74"/>
      <c r="J158" s="74"/>
    </row>
    <row r="159" spans="9:10" s="41" customFormat="1">
      <c r="I159" s="74"/>
      <c r="J159" s="74"/>
    </row>
    <row r="160" spans="9:10" s="41" customFormat="1">
      <c r="I160" s="74"/>
      <c r="J160" s="74"/>
    </row>
    <row r="161" spans="9:10" s="41" customFormat="1">
      <c r="I161" s="74"/>
      <c r="J161" s="74"/>
    </row>
    <row r="162" spans="9:10" s="41" customFormat="1">
      <c r="I162" s="74"/>
      <c r="J162" s="74"/>
    </row>
    <row r="163" spans="9:10" s="41" customFormat="1">
      <c r="I163" s="74"/>
      <c r="J163" s="74"/>
    </row>
    <row r="164" spans="9:10" s="41" customFormat="1">
      <c r="I164" s="74"/>
      <c r="J164" s="74"/>
    </row>
    <row r="165" spans="9:10" s="41" customFormat="1">
      <c r="I165" s="74"/>
      <c r="J165" s="74"/>
    </row>
    <row r="166" spans="9:10" s="41" customFormat="1">
      <c r="I166" s="74"/>
      <c r="J166" s="74"/>
    </row>
    <row r="167" spans="9:10" s="41" customFormat="1">
      <c r="I167" s="74"/>
      <c r="J167" s="74"/>
    </row>
    <row r="168" spans="9:10" s="41" customFormat="1">
      <c r="I168" s="74"/>
      <c r="J168" s="74"/>
    </row>
    <row r="169" spans="9:10" s="41" customFormat="1">
      <c r="I169" s="74"/>
      <c r="J169" s="74"/>
    </row>
    <row r="170" spans="9:10" s="41" customFormat="1">
      <c r="I170" s="74"/>
      <c r="J170" s="74"/>
    </row>
    <row r="171" spans="9:10" s="41" customFormat="1">
      <c r="I171" s="74"/>
      <c r="J171" s="74"/>
    </row>
    <row r="172" spans="9:10" s="41" customFormat="1">
      <c r="I172" s="74"/>
      <c r="J172" s="74"/>
    </row>
    <row r="173" spans="9:10" s="41" customFormat="1">
      <c r="I173" s="74"/>
      <c r="J173" s="74"/>
    </row>
    <row r="174" spans="9:10" s="41" customFormat="1">
      <c r="I174" s="74"/>
      <c r="J174" s="74"/>
    </row>
    <row r="175" spans="9:10" s="41" customFormat="1">
      <c r="I175" s="74"/>
      <c r="J175" s="74"/>
    </row>
    <row r="176" spans="9:10" s="41" customFormat="1">
      <c r="I176" s="74"/>
      <c r="J176" s="74"/>
    </row>
    <row r="177" spans="9:10" s="41" customFormat="1">
      <c r="I177" s="74"/>
      <c r="J177" s="74"/>
    </row>
    <row r="178" spans="9:10" s="41" customFormat="1">
      <c r="I178" s="74"/>
      <c r="J178" s="74"/>
    </row>
    <row r="179" spans="9:10" s="41" customFormat="1">
      <c r="I179" s="74"/>
      <c r="J179" s="74"/>
    </row>
    <row r="180" spans="9:10" s="41" customFormat="1">
      <c r="I180" s="74"/>
      <c r="J180" s="74"/>
    </row>
    <row r="181" spans="9:10" s="41" customFormat="1">
      <c r="I181" s="74"/>
      <c r="J181" s="74"/>
    </row>
    <row r="182" spans="9:10" s="41" customFormat="1">
      <c r="I182" s="74"/>
      <c r="J182" s="74"/>
    </row>
    <row r="183" spans="9:10" s="41" customFormat="1">
      <c r="I183" s="74"/>
      <c r="J183" s="74"/>
    </row>
    <row r="184" spans="9:10" s="41" customFormat="1">
      <c r="I184" s="74"/>
      <c r="J184" s="74"/>
    </row>
    <row r="185" spans="9:10" s="41" customFormat="1">
      <c r="I185" s="74"/>
      <c r="J185" s="74"/>
    </row>
    <row r="186" spans="9:10" s="41" customFormat="1">
      <c r="I186" s="74"/>
      <c r="J186" s="74"/>
    </row>
    <row r="187" spans="9:10" s="41" customFormat="1">
      <c r="I187" s="74"/>
      <c r="J187" s="74"/>
    </row>
    <row r="188" spans="9:10" s="41" customFormat="1">
      <c r="I188" s="74"/>
      <c r="J188" s="74"/>
    </row>
    <row r="189" spans="9:10" s="41" customFormat="1">
      <c r="I189" s="74"/>
      <c r="J189" s="74"/>
    </row>
    <row r="190" spans="9:10" s="41" customFormat="1">
      <c r="I190" s="74"/>
      <c r="J190" s="74"/>
    </row>
    <row r="191" spans="9:10" s="41" customFormat="1">
      <c r="I191" s="74"/>
      <c r="J191" s="74"/>
    </row>
    <row r="192" spans="9:10" s="41" customFormat="1">
      <c r="I192" s="74"/>
      <c r="J192" s="74"/>
    </row>
    <row r="193" spans="9:10" s="41" customFormat="1">
      <c r="I193" s="74"/>
      <c r="J193" s="74"/>
    </row>
    <row r="194" spans="9:10" s="41" customFormat="1">
      <c r="I194" s="74"/>
      <c r="J194" s="74"/>
    </row>
    <row r="195" spans="9:10" s="41" customFormat="1">
      <c r="I195" s="74"/>
      <c r="J195" s="74"/>
    </row>
    <row r="196" spans="9:10" s="41" customFormat="1">
      <c r="I196" s="74"/>
      <c r="J196" s="74"/>
    </row>
    <row r="197" spans="9:10" s="41" customFormat="1">
      <c r="I197" s="74"/>
      <c r="J197" s="74"/>
    </row>
    <row r="198" spans="9:10" s="41" customFormat="1">
      <c r="I198" s="74"/>
      <c r="J198" s="74"/>
    </row>
    <row r="199" spans="9:10" s="41" customFormat="1">
      <c r="I199" s="74"/>
      <c r="J199" s="74"/>
    </row>
    <row r="200" spans="9:10" s="41" customFormat="1">
      <c r="I200" s="74"/>
      <c r="J200" s="74"/>
    </row>
    <row r="201" spans="9:10" s="41" customFormat="1">
      <c r="I201" s="74"/>
      <c r="J201" s="74"/>
    </row>
    <row r="202" spans="9:10" s="41" customFormat="1">
      <c r="I202" s="74"/>
      <c r="J202" s="74"/>
    </row>
    <row r="203" spans="9:10" s="41" customFormat="1">
      <c r="I203" s="74"/>
      <c r="J203" s="74"/>
    </row>
    <row r="204" spans="9:10" s="41" customFormat="1">
      <c r="I204" s="74"/>
      <c r="J204" s="74"/>
    </row>
    <row r="205" spans="9:10" s="41" customFormat="1">
      <c r="I205" s="74"/>
      <c r="J205" s="74"/>
    </row>
    <row r="206" spans="9:10" s="41" customFormat="1">
      <c r="I206" s="74"/>
      <c r="J206" s="74"/>
    </row>
    <row r="207" spans="9:10" s="41" customFormat="1">
      <c r="I207" s="74"/>
      <c r="J207" s="74"/>
    </row>
    <row r="208" spans="9:10" s="41" customFormat="1">
      <c r="I208" s="74"/>
      <c r="J208" s="74"/>
    </row>
    <row r="209" spans="9:10" s="41" customFormat="1">
      <c r="I209" s="74"/>
      <c r="J209" s="74"/>
    </row>
    <row r="210" spans="9:10" s="41" customFormat="1">
      <c r="I210" s="74"/>
      <c r="J210" s="74"/>
    </row>
    <row r="211" spans="9:10" s="41" customFormat="1">
      <c r="I211" s="74"/>
      <c r="J211" s="74"/>
    </row>
    <row r="212" spans="9:10" s="41" customFormat="1">
      <c r="I212" s="74"/>
      <c r="J212" s="74"/>
    </row>
    <row r="213" spans="9:10" s="41" customFormat="1">
      <c r="I213" s="74"/>
      <c r="J213" s="74"/>
    </row>
    <row r="214" spans="9:10" s="41" customFormat="1">
      <c r="I214" s="74"/>
      <c r="J214" s="74"/>
    </row>
    <row r="215" spans="9:10" s="41" customFormat="1">
      <c r="I215" s="74"/>
      <c r="J215" s="74"/>
    </row>
    <row r="216" spans="9:10" s="41" customFormat="1">
      <c r="I216" s="74"/>
      <c r="J216" s="74"/>
    </row>
    <row r="217" spans="9:10" s="41" customFormat="1">
      <c r="I217" s="74"/>
      <c r="J217" s="74"/>
    </row>
    <row r="218" spans="9:10" s="41" customFormat="1">
      <c r="I218" s="74"/>
      <c r="J218" s="74"/>
    </row>
    <row r="219" spans="9:10" s="41" customFormat="1">
      <c r="I219" s="74"/>
      <c r="J219" s="74"/>
    </row>
    <row r="220" spans="9:10" s="41" customFormat="1">
      <c r="I220" s="74"/>
      <c r="J220" s="74"/>
    </row>
    <row r="221" spans="9:10" s="41" customFormat="1">
      <c r="I221" s="74"/>
      <c r="J221" s="74"/>
    </row>
    <row r="222" spans="9:10" s="41" customFormat="1">
      <c r="I222" s="74"/>
      <c r="J222" s="74"/>
    </row>
    <row r="223" spans="9:10" s="41" customFormat="1">
      <c r="I223" s="74"/>
      <c r="J223" s="74"/>
    </row>
    <row r="224" spans="9:10" s="41" customFormat="1">
      <c r="I224" s="74"/>
      <c r="J224" s="74"/>
    </row>
    <row r="225" spans="9:10" s="41" customFormat="1">
      <c r="I225" s="74"/>
      <c r="J225" s="74"/>
    </row>
    <row r="226" spans="9:10" s="41" customFormat="1">
      <c r="I226" s="74"/>
      <c r="J226" s="74"/>
    </row>
    <row r="227" spans="9:10" s="41" customFormat="1">
      <c r="I227" s="74"/>
      <c r="J227" s="74"/>
    </row>
    <row r="228" spans="9:10" s="41" customFormat="1">
      <c r="I228" s="74"/>
      <c r="J228" s="74"/>
    </row>
    <row r="229" spans="9:10" s="41" customFormat="1">
      <c r="I229" s="74"/>
      <c r="J229" s="74"/>
    </row>
    <row r="230" spans="9:10" s="41" customFormat="1">
      <c r="I230" s="74"/>
      <c r="J230" s="74"/>
    </row>
    <row r="241" spans="5:5" ht="21">
      <c r="E241" s="192"/>
    </row>
  </sheetData>
  <mergeCells count="82">
    <mergeCell ref="B110:C113"/>
    <mergeCell ref="B114:C115"/>
    <mergeCell ref="D114:L115"/>
    <mergeCell ref="B101:C101"/>
    <mergeCell ref="I101:K101"/>
    <mergeCell ref="B102:C105"/>
    <mergeCell ref="B106:C107"/>
    <mergeCell ref="D106:L107"/>
    <mergeCell ref="B109:C109"/>
    <mergeCell ref="I109:K109"/>
    <mergeCell ref="B98:C99"/>
    <mergeCell ref="D98:L99"/>
    <mergeCell ref="B79:C81"/>
    <mergeCell ref="B82:C83"/>
    <mergeCell ref="D82:L83"/>
    <mergeCell ref="B85:C85"/>
    <mergeCell ref="I85:K85"/>
    <mergeCell ref="B86:C89"/>
    <mergeCell ref="B90:C91"/>
    <mergeCell ref="D90:L91"/>
    <mergeCell ref="B93:C93"/>
    <mergeCell ref="I93:K93"/>
    <mergeCell ref="B94:C97"/>
    <mergeCell ref="B70:C70"/>
    <mergeCell ref="B71:C74"/>
    <mergeCell ref="B75:C76"/>
    <mergeCell ref="D75:L76"/>
    <mergeCell ref="B78:C78"/>
    <mergeCell ref="I78:K78"/>
    <mergeCell ref="B59:C60"/>
    <mergeCell ref="D59:L60"/>
    <mergeCell ref="B62:C62"/>
    <mergeCell ref="B63:C66"/>
    <mergeCell ref="B67:C68"/>
    <mergeCell ref="D67:L68"/>
    <mergeCell ref="B55:C58"/>
    <mergeCell ref="B44:C44"/>
    <mergeCell ref="I44:K44"/>
    <mergeCell ref="B45:C47"/>
    <mergeCell ref="B48:C49"/>
    <mergeCell ref="D48:L49"/>
    <mergeCell ref="B50:L50"/>
    <mergeCell ref="B51:L51"/>
    <mergeCell ref="B52:C52"/>
    <mergeCell ref="D52:L52"/>
    <mergeCell ref="B54:C54"/>
    <mergeCell ref="I54:K54"/>
    <mergeCell ref="B41:C42"/>
    <mergeCell ref="D41:L42"/>
    <mergeCell ref="B27:C28"/>
    <mergeCell ref="D27:L28"/>
    <mergeCell ref="B30:C30"/>
    <mergeCell ref="I30:J30"/>
    <mergeCell ref="B31:C33"/>
    <mergeCell ref="I31:J31"/>
    <mergeCell ref="I32:J32"/>
    <mergeCell ref="I33:J33"/>
    <mergeCell ref="B34:C35"/>
    <mergeCell ref="D34:L35"/>
    <mergeCell ref="K36:L36"/>
    <mergeCell ref="B37:C37"/>
    <mergeCell ref="B38:C40"/>
    <mergeCell ref="B20:C21"/>
    <mergeCell ref="D20:L21"/>
    <mergeCell ref="B23:C23"/>
    <mergeCell ref="I23:K23"/>
    <mergeCell ref="B24:C26"/>
    <mergeCell ref="I24:K24"/>
    <mergeCell ref="I25:K25"/>
    <mergeCell ref="I26:K26"/>
    <mergeCell ref="B16:C16"/>
    <mergeCell ref="I16:K16"/>
    <mergeCell ref="B17:C19"/>
    <mergeCell ref="I17:K17"/>
    <mergeCell ref="I18:K18"/>
    <mergeCell ref="I19:K19"/>
    <mergeCell ref="B14:L14"/>
    <mergeCell ref="B6:L6"/>
    <mergeCell ref="B7:L7"/>
    <mergeCell ref="B8:L8"/>
    <mergeCell ref="B9:C12"/>
    <mergeCell ref="D9:L12"/>
  </mergeCells>
  <phoneticPr fontId="190" type="noConversion"/>
  <printOptions horizontalCentered="1"/>
  <pageMargins left="0.70866141732283472" right="0.70866141732283472" top="0.39370078740157483" bottom="0.39370078740157483" header="0.19685039370078741" footer="0.19685039370078741"/>
  <pageSetup paperSize="9" scale="28" orientation="portrait" r:id="rId1"/>
  <rowBreaks count="1" manualBreakCount="1">
    <brk id="49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  <pageSetUpPr fitToPage="1"/>
  </sheetPr>
  <dimension ref="B4:P230"/>
  <sheetViews>
    <sheetView showGridLines="0" view="pageBreakPreview" zoomScale="90" zoomScaleNormal="100" zoomScaleSheetLayoutView="90" workbookViewId="0">
      <selection activeCell="B8" sqref="B8:K8"/>
    </sheetView>
  </sheetViews>
  <sheetFormatPr defaultRowHeight="17.399999999999999"/>
  <cols>
    <col min="1" max="1" width="1.8984375" customWidth="1"/>
    <col min="2" max="2" width="12.3984375" customWidth="1"/>
    <col min="3" max="3" width="12.8984375" customWidth="1"/>
    <col min="4" max="4" width="25.59765625" customWidth="1"/>
    <col min="5" max="8" width="12.59765625" customWidth="1"/>
    <col min="9" max="9" width="11.8984375" hidden="1" customWidth="1"/>
    <col min="10" max="10" width="20.59765625" customWidth="1"/>
    <col min="11" max="11" width="14.59765625" customWidth="1"/>
    <col min="12" max="12" width="11.5" bestFit="1" customWidth="1"/>
    <col min="16" max="16" width="49.69921875" customWidth="1"/>
  </cols>
  <sheetData>
    <row r="4" spans="2:14">
      <c r="E4" s="78" t="s">
        <v>687</v>
      </c>
    </row>
    <row r="6" spans="2:14">
      <c r="B6" s="734" t="s">
        <v>688</v>
      </c>
      <c r="C6" s="734"/>
      <c r="D6" s="734"/>
      <c r="E6" s="734"/>
      <c r="F6" s="734"/>
      <c r="G6" s="734"/>
      <c r="H6" s="734"/>
      <c r="I6" s="734"/>
      <c r="J6" s="734"/>
      <c r="K6" s="734"/>
      <c r="L6" s="46"/>
    </row>
    <row r="7" spans="2:14">
      <c r="B7" s="735" t="s">
        <v>689</v>
      </c>
      <c r="C7" s="735"/>
      <c r="D7" s="735"/>
      <c r="E7" s="735"/>
      <c r="F7" s="735"/>
      <c r="G7" s="735"/>
      <c r="H7" s="735"/>
      <c r="I7" s="735"/>
      <c r="J7" s="735"/>
      <c r="K7" s="735"/>
      <c r="L7" s="244"/>
    </row>
    <row r="8" spans="2:14" s="41" customFormat="1" ht="25.2">
      <c r="B8" s="967" t="s">
        <v>158</v>
      </c>
      <c r="C8" s="967"/>
      <c r="D8" s="967"/>
      <c r="E8" s="967"/>
      <c r="F8" s="967"/>
      <c r="G8" s="967"/>
      <c r="H8" s="967"/>
      <c r="I8" s="967"/>
      <c r="J8" s="967"/>
      <c r="K8" s="967"/>
    </row>
    <row r="9" spans="2:14" s="41" customFormat="1" ht="33" customHeight="1">
      <c r="B9" s="1142" t="s">
        <v>398</v>
      </c>
      <c r="C9" s="1143"/>
      <c r="D9" s="1148" t="s">
        <v>501</v>
      </c>
      <c r="E9" s="1149"/>
      <c r="F9" s="1149"/>
      <c r="G9" s="1149"/>
      <c r="H9" s="1149"/>
      <c r="I9" s="1149"/>
      <c r="J9" s="1149"/>
      <c r="K9" s="1150"/>
    </row>
    <row r="10" spans="2:14" s="41" customFormat="1" ht="33" customHeight="1">
      <c r="B10" s="1144"/>
      <c r="C10" s="1145"/>
      <c r="D10" s="1151"/>
      <c r="E10" s="1152"/>
      <c r="F10" s="1152"/>
      <c r="G10" s="1152"/>
      <c r="H10" s="1152"/>
      <c r="I10" s="1152"/>
      <c r="J10" s="1152"/>
      <c r="K10" s="1153"/>
    </row>
    <row r="11" spans="2:14" s="41" customFormat="1" ht="91.5" customHeight="1">
      <c r="B11" s="1146"/>
      <c r="C11" s="1147"/>
      <c r="D11" s="1154"/>
      <c r="E11" s="1155"/>
      <c r="F11" s="1155"/>
      <c r="G11" s="1155"/>
      <c r="H11" s="1155"/>
      <c r="I11" s="1155"/>
      <c r="J11" s="1155"/>
      <c r="K11" s="1156"/>
    </row>
    <row r="12" spans="2:14" s="41" customFormat="1" ht="16.5" customHeight="1">
      <c r="B12" s="330"/>
      <c r="C12" s="330"/>
      <c r="D12" s="330"/>
      <c r="E12" s="330"/>
      <c r="F12" s="330"/>
      <c r="G12" s="330"/>
      <c r="H12" s="330"/>
      <c r="I12" s="330"/>
      <c r="J12" s="330"/>
      <c r="K12" s="330"/>
    </row>
    <row r="13" spans="2:14" s="41" customFormat="1" ht="20.25" customHeight="1">
      <c r="B13" s="912" t="s">
        <v>299</v>
      </c>
      <c r="C13" s="912"/>
      <c r="D13" s="912"/>
      <c r="E13" s="912"/>
      <c r="F13" s="912"/>
      <c r="G13" s="912"/>
      <c r="H13" s="912"/>
      <c r="I13" s="912"/>
      <c r="J13" s="912"/>
      <c r="K13" s="912"/>
    </row>
    <row r="14" spans="2:14" s="41" customFormat="1" ht="20.25" customHeight="1">
      <c r="B14" s="918" t="s">
        <v>301</v>
      </c>
      <c r="C14" s="918"/>
      <c r="D14" s="918"/>
      <c r="E14" s="918"/>
      <c r="F14" s="918"/>
      <c r="G14" s="918"/>
      <c r="H14" s="918"/>
      <c r="I14" s="918"/>
      <c r="J14" s="918"/>
      <c r="K14" s="918"/>
      <c r="M14" s="98"/>
    </row>
    <row r="15" spans="2:14" s="41" customFormat="1" ht="20.25" customHeight="1">
      <c r="B15" s="937" t="s">
        <v>166</v>
      </c>
      <c r="C15" s="937"/>
      <c r="D15" s="342" t="s">
        <v>176</v>
      </c>
      <c r="E15" s="342" t="s">
        <v>170</v>
      </c>
      <c r="F15" s="342" t="s">
        <v>171</v>
      </c>
      <c r="G15" s="342" t="s">
        <v>167</v>
      </c>
      <c r="H15" s="342" t="s">
        <v>168</v>
      </c>
      <c r="I15" s="342"/>
      <c r="J15" s="342" t="s">
        <v>690</v>
      </c>
      <c r="K15" s="342" t="s">
        <v>177</v>
      </c>
    </row>
    <row r="16" spans="2:14" s="41" customFormat="1" ht="25.2" customHeight="1">
      <c r="B16" s="955" t="s">
        <v>691</v>
      </c>
      <c r="C16" s="1157"/>
      <c r="D16" s="193" t="s">
        <v>1207</v>
      </c>
      <c r="E16" s="126" t="s">
        <v>1208</v>
      </c>
      <c r="F16" s="331" t="s">
        <v>1086</v>
      </c>
      <c r="G16" s="331" t="s">
        <v>1036</v>
      </c>
      <c r="H16" s="512">
        <v>46252</v>
      </c>
      <c r="I16" s="405"/>
      <c r="J16" s="406" t="s">
        <v>1209</v>
      </c>
      <c r="K16" s="333" t="s">
        <v>500</v>
      </c>
      <c r="L16" s="174"/>
      <c r="M16" s="73"/>
      <c r="N16" s="73"/>
    </row>
    <row r="17" spans="2:16" s="41" customFormat="1" ht="32.25" customHeight="1">
      <c r="B17" s="957"/>
      <c r="C17" s="1158"/>
      <c r="D17" s="193" t="s">
        <v>1210</v>
      </c>
      <c r="E17" s="126" t="s">
        <v>1211</v>
      </c>
      <c r="F17" s="331" t="s">
        <v>1058</v>
      </c>
      <c r="G17" s="331" t="s">
        <v>1042</v>
      </c>
      <c r="H17" s="406">
        <v>46259</v>
      </c>
      <c r="I17" s="405"/>
      <c r="J17" s="406" t="s">
        <v>1212</v>
      </c>
      <c r="K17" s="333" t="s">
        <v>500</v>
      </c>
      <c r="L17" s="174"/>
      <c r="M17" s="73"/>
      <c r="N17" s="73"/>
    </row>
    <row r="18" spans="2:16" s="41" customFormat="1" ht="25.2" customHeight="1">
      <c r="B18" s="957"/>
      <c r="C18" s="1158"/>
      <c r="D18" s="193" t="s">
        <v>1213</v>
      </c>
      <c r="E18" s="126" t="s">
        <v>1214</v>
      </c>
      <c r="F18" s="331" t="s">
        <v>1065</v>
      </c>
      <c r="G18" s="331" t="s">
        <v>1081</v>
      </c>
      <c r="H18" s="406">
        <v>46266</v>
      </c>
      <c r="I18" s="405"/>
      <c r="J18" s="406" t="s">
        <v>1215</v>
      </c>
      <c r="K18" s="333" t="s">
        <v>500</v>
      </c>
      <c r="L18" s="174"/>
      <c r="M18" s="73"/>
      <c r="N18" s="73"/>
      <c r="P18" s="513"/>
    </row>
    <row r="19" spans="2:16" s="41" customFormat="1" ht="25.2" customHeight="1">
      <c r="B19" s="957"/>
      <c r="C19" s="1158"/>
      <c r="D19" s="193" t="s">
        <v>1216</v>
      </c>
      <c r="E19" s="126" t="s">
        <v>1217</v>
      </c>
      <c r="F19" s="331" t="s">
        <v>1218</v>
      </c>
      <c r="G19" s="331" t="s">
        <v>1096</v>
      </c>
      <c r="H19" s="406">
        <v>46273</v>
      </c>
      <c r="I19" s="405"/>
      <c r="J19" s="406" t="s">
        <v>1219</v>
      </c>
      <c r="K19" s="333" t="s">
        <v>500</v>
      </c>
      <c r="L19" s="175"/>
      <c r="M19" s="73"/>
      <c r="N19" s="73"/>
      <c r="P19" s="513"/>
    </row>
    <row r="20" spans="2:16" s="41" customFormat="1" ht="25.2" customHeight="1">
      <c r="B20" s="957"/>
      <c r="C20" s="1158"/>
      <c r="D20" s="193" t="s">
        <v>340</v>
      </c>
      <c r="E20" s="126"/>
      <c r="F20" s="331"/>
      <c r="G20" s="331"/>
      <c r="H20" s="406">
        <v>46280</v>
      </c>
      <c r="I20" s="405"/>
      <c r="J20" s="406"/>
      <c r="K20" s="333" t="s">
        <v>500</v>
      </c>
    </row>
    <row r="21" spans="2:16" s="41" customFormat="1" ht="20.25" customHeight="1">
      <c r="B21" s="922" t="s">
        <v>169</v>
      </c>
      <c r="C21" s="922"/>
      <c r="D21" s="1159" t="s">
        <v>379</v>
      </c>
      <c r="E21" s="1159"/>
      <c r="F21" s="1159"/>
      <c r="G21" s="1159"/>
      <c r="H21" s="1159"/>
      <c r="I21" s="1159"/>
      <c r="J21" s="1159"/>
      <c r="K21" s="1159"/>
      <c r="L21" s="81"/>
    </row>
    <row r="22" spans="2:16" s="41" customFormat="1" ht="20.25" customHeight="1">
      <c r="B22" s="922"/>
      <c r="C22" s="922"/>
      <c r="D22" s="1159"/>
      <c r="E22" s="1159"/>
      <c r="F22" s="1159"/>
      <c r="G22" s="1159"/>
      <c r="H22" s="1159"/>
      <c r="I22" s="1159"/>
      <c r="J22" s="1159"/>
      <c r="K22" s="1159"/>
    </row>
    <row r="23" spans="2:16" s="41" customFormat="1" ht="20.25" customHeight="1">
      <c r="B23" s="53"/>
      <c r="C23" s="53"/>
      <c r="D23" s="122"/>
      <c r="E23" s="122"/>
      <c r="F23" s="122"/>
      <c r="G23" s="122"/>
      <c r="H23" s="122"/>
      <c r="I23" s="122"/>
      <c r="J23" s="122"/>
      <c r="K23" s="122"/>
    </row>
    <row r="24" spans="2:16" s="186" customFormat="1" ht="30" customHeight="1">
      <c r="B24" s="514" t="s">
        <v>235</v>
      </c>
    </row>
    <row r="25" spans="2:16" s="187" customFormat="1" ht="20.25" customHeight="1">
      <c r="B25" s="187" t="s">
        <v>692</v>
      </c>
    </row>
    <row r="26" spans="2:16" s="187" customFormat="1" ht="20.25" customHeight="1">
      <c r="B26" s="187" t="s">
        <v>502</v>
      </c>
    </row>
    <row r="27" spans="2:16" s="187" customFormat="1" ht="20.25" customHeight="1">
      <c r="B27" s="187" t="s">
        <v>380</v>
      </c>
    </row>
    <row r="28" spans="2:16" s="187" customFormat="1" ht="20.25" customHeight="1">
      <c r="B28" s="187" t="s">
        <v>693</v>
      </c>
    </row>
    <row r="29" spans="2:16" s="187" customFormat="1" ht="20.25" customHeight="1">
      <c r="B29" s="187" t="s">
        <v>503</v>
      </c>
    </row>
    <row r="30" spans="2:16" s="187" customFormat="1" ht="9" customHeight="1"/>
    <row r="31" spans="2:16" s="187" customFormat="1" ht="20.25" customHeight="1">
      <c r="B31" s="515" t="s">
        <v>504</v>
      </c>
      <c r="C31" s="188"/>
      <c r="D31" s="188"/>
      <c r="E31" s="188"/>
      <c r="F31" s="188"/>
      <c r="G31" s="188"/>
      <c r="H31" s="188"/>
    </row>
    <row r="32" spans="2:16" s="187" customFormat="1" ht="8.25" customHeight="1"/>
    <row r="33" spans="2:7" s="186" customFormat="1" ht="30" customHeight="1">
      <c r="B33" s="514" t="s">
        <v>694</v>
      </c>
    </row>
    <row r="34" spans="2:7" s="187" customFormat="1" ht="20.25" customHeight="1">
      <c r="B34" s="187" t="s">
        <v>695</v>
      </c>
    </row>
    <row r="35" spans="2:7" s="189" customFormat="1" ht="20.25" customHeight="1">
      <c r="B35" s="516" t="s">
        <v>381</v>
      </c>
    </row>
    <row r="36" spans="2:7" s="189" customFormat="1" ht="20.25" customHeight="1">
      <c r="B36" s="516" t="s">
        <v>696</v>
      </c>
      <c r="C36" s="190"/>
      <c r="D36" s="190"/>
      <c r="E36" s="190"/>
      <c r="F36" s="190"/>
      <c r="G36" s="190"/>
    </row>
    <row r="37" spans="2:7" s="189" customFormat="1" ht="10.5" customHeight="1">
      <c r="B37" s="516"/>
      <c r="C37" s="190"/>
      <c r="D37" s="190"/>
      <c r="E37" s="190"/>
      <c r="F37" s="190"/>
      <c r="G37" s="190"/>
    </row>
    <row r="38" spans="2:7" s="189" customFormat="1" ht="20.25" customHeight="1">
      <c r="B38" s="188" t="s">
        <v>505</v>
      </c>
      <c r="C38" s="191"/>
      <c r="D38" s="191"/>
      <c r="E38" s="191"/>
    </row>
    <row r="39" spans="2:7" s="189" customFormat="1" ht="20.25" customHeight="1">
      <c r="B39" s="188" t="s">
        <v>697</v>
      </c>
      <c r="C39" s="191"/>
      <c r="D39" s="191"/>
      <c r="E39" s="191"/>
    </row>
    <row r="40" spans="2:7" s="189" customFormat="1" ht="20.25" customHeight="1">
      <c r="B40" s="188" t="s">
        <v>382</v>
      </c>
      <c r="C40" s="191"/>
      <c r="D40" s="191"/>
      <c r="E40" s="191"/>
    </row>
    <row r="41" spans="2:7" s="189" customFormat="1" ht="20.25" customHeight="1">
      <c r="B41" s="188" t="s">
        <v>506</v>
      </c>
      <c r="C41" s="191"/>
      <c r="D41" s="191"/>
      <c r="E41" s="191"/>
    </row>
    <row r="42" spans="2:7" s="189" customFormat="1" ht="20.25" customHeight="1">
      <c r="B42" s="187" t="s">
        <v>698</v>
      </c>
    </row>
    <row r="43" spans="2:7" s="189" customFormat="1" ht="20.25" customHeight="1">
      <c r="B43" s="187" t="s">
        <v>699</v>
      </c>
    </row>
    <row r="44" spans="2:7" s="189" customFormat="1" ht="20.25" customHeight="1">
      <c r="B44" s="187" t="s">
        <v>700</v>
      </c>
    </row>
    <row r="45" spans="2:7" s="189" customFormat="1" ht="19.2">
      <c r="B45" s="187" t="s">
        <v>701</v>
      </c>
    </row>
    <row r="46" spans="2:7" s="189" customFormat="1" ht="9" customHeight="1">
      <c r="B46" s="187"/>
    </row>
    <row r="47" spans="2:7" s="189" customFormat="1" ht="19.2">
      <c r="B47" s="187" t="s">
        <v>702</v>
      </c>
    </row>
    <row r="48" spans="2:7" s="189" customFormat="1" ht="19.2">
      <c r="B48" s="187" t="s">
        <v>507</v>
      </c>
    </row>
    <row r="49" spans="2:2" s="41" customFormat="1" ht="19.2">
      <c r="B49" s="517"/>
    </row>
    <row r="50" spans="2:2" s="41" customFormat="1"/>
    <row r="51" spans="2:2" s="41" customFormat="1"/>
    <row r="52" spans="2:2" s="41" customFormat="1"/>
    <row r="53" spans="2:2" s="41" customFormat="1"/>
    <row r="54" spans="2:2" s="41" customFormat="1"/>
    <row r="55" spans="2:2" s="41" customFormat="1"/>
    <row r="56" spans="2:2" s="41" customFormat="1"/>
    <row r="57" spans="2:2" s="41" customFormat="1"/>
    <row r="58" spans="2:2" s="41" customFormat="1"/>
    <row r="59" spans="2:2" s="41" customFormat="1"/>
    <row r="60" spans="2:2" s="41" customFormat="1"/>
    <row r="61" spans="2:2" s="41" customFormat="1"/>
    <row r="62" spans="2:2" s="41" customFormat="1"/>
    <row r="63" spans="2:2" s="41" customFormat="1"/>
    <row r="64" spans="2:2" s="41" customFormat="1"/>
    <row r="65" s="41" customFormat="1"/>
    <row r="66" s="41" customFormat="1"/>
    <row r="67" s="41" customFormat="1"/>
    <row r="68" s="41" customFormat="1"/>
    <row r="69" s="41" customFormat="1"/>
    <row r="70" s="41" customFormat="1"/>
    <row r="71" s="41" customFormat="1"/>
    <row r="72" s="41" customFormat="1"/>
    <row r="73" s="41" customFormat="1"/>
    <row r="74" s="41" customFormat="1"/>
    <row r="75" s="41" customFormat="1"/>
    <row r="76" s="41" customFormat="1"/>
    <row r="77" s="41" customFormat="1"/>
    <row r="78" s="41" customFormat="1"/>
    <row r="79" s="41" customFormat="1"/>
    <row r="80" s="41" customFormat="1"/>
    <row r="81" s="41" customFormat="1"/>
    <row r="82" s="41" customFormat="1"/>
    <row r="83" s="41" customFormat="1"/>
    <row r="84" s="41" customFormat="1"/>
    <row r="85" s="41" customFormat="1"/>
    <row r="86" s="41" customFormat="1"/>
    <row r="87" s="41" customFormat="1"/>
    <row r="88" s="41" customFormat="1"/>
    <row r="89" s="41" customFormat="1"/>
    <row r="90" s="41" customFormat="1"/>
    <row r="91" s="41" customFormat="1"/>
    <row r="92" s="41" customFormat="1"/>
    <row r="93" s="41" customFormat="1"/>
    <row r="94" s="41" customFormat="1"/>
    <row r="95" s="41" customFormat="1"/>
    <row r="96" s="41" customFormat="1"/>
    <row r="97" s="41" customFormat="1"/>
    <row r="98" s="41" customFormat="1"/>
    <row r="99" s="41" customFormat="1"/>
    <row r="100" s="41" customFormat="1"/>
    <row r="101" s="41" customFormat="1"/>
    <row r="102" s="41" customFormat="1"/>
    <row r="103" s="41" customFormat="1"/>
    <row r="104" s="41" customFormat="1"/>
    <row r="105" s="41" customFormat="1"/>
    <row r="106" s="41" customFormat="1"/>
    <row r="107" s="41" customFormat="1"/>
    <row r="108" s="41" customFormat="1"/>
    <row r="109" s="41" customFormat="1"/>
    <row r="110" s="41" customFormat="1"/>
    <row r="111" s="41" customFormat="1"/>
    <row r="112" s="41" customFormat="1"/>
    <row r="113" s="41" customFormat="1"/>
    <row r="114" s="41" customFormat="1"/>
    <row r="115" s="41" customFormat="1"/>
    <row r="116" s="41" customFormat="1"/>
    <row r="117" s="41" customFormat="1"/>
    <row r="118" s="41" customFormat="1"/>
    <row r="119" s="41" customFormat="1"/>
    <row r="120" s="41" customFormat="1"/>
    <row r="121" s="41" customFormat="1"/>
    <row r="122" s="41" customFormat="1"/>
    <row r="123" s="41" customFormat="1"/>
    <row r="124" s="41" customFormat="1"/>
    <row r="125" s="41" customFormat="1"/>
    <row r="126" s="41" customFormat="1"/>
    <row r="127" s="41" customFormat="1"/>
    <row r="128" s="41" customFormat="1"/>
    <row r="129" s="41" customFormat="1"/>
    <row r="130" s="41" customFormat="1"/>
    <row r="131" s="41" customFormat="1"/>
    <row r="132" s="41" customFormat="1"/>
    <row r="133" s="41" customFormat="1"/>
    <row r="134" s="41" customFormat="1"/>
    <row r="135" s="41" customFormat="1"/>
    <row r="136" s="41" customFormat="1"/>
    <row r="137" s="41" customFormat="1"/>
    <row r="138" s="41" customFormat="1"/>
    <row r="139" s="41" customFormat="1"/>
    <row r="140" s="41" customFormat="1"/>
    <row r="141" s="41" customFormat="1"/>
    <row r="142" s="41" customFormat="1"/>
    <row r="143" s="41" customFormat="1"/>
    <row r="144" s="41" customFormat="1"/>
    <row r="145" s="41" customFormat="1"/>
    <row r="146" s="41" customFormat="1"/>
    <row r="147" s="41" customFormat="1"/>
    <row r="148" s="41" customFormat="1"/>
    <row r="149" s="41" customFormat="1"/>
    <row r="150" s="41" customFormat="1"/>
    <row r="151" s="41" customFormat="1"/>
    <row r="152" s="41" customFormat="1"/>
    <row r="153" s="41" customFormat="1"/>
    <row r="154" s="41" customFormat="1"/>
    <row r="155" s="41" customFormat="1"/>
    <row r="156" s="41" customFormat="1"/>
    <row r="157" s="41" customFormat="1"/>
    <row r="158" s="41" customFormat="1"/>
    <row r="159" s="41" customFormat="1"/>
    <row r="160" s="41" customFormat="1"/>
    <row r="161" s="41" customFormat="1"/>
    <row r="162" s="41" customFormat="1"/>
    <row r="163" s="41" customFormat="1"/>
    <row r="164" s="41" customFormat="1"/>
    <row r="165" s="41" customFormat="1"/>
    <row r="166" s="41" customFormat="1"/>
    <row r="167" s="41" customFormat="1"/>
    <row r="168" s="41" customFormat="1"/>
    <row r="169" s="41" customFormat="1"/>
    <row r="170" s="41" customFormat="1"/>
    <row r="171" s="41" customFormat="1"/>
    <row r="172" s="41" customFormat="1"/>
    <row r="173" s="41" customFormat="1"/>
    <row r="174" s="41" customFormat="1"/>
    <row r="175" s="41" customFormat="1"/>
    <row r="176" s="41" customFormat="1"/>
    <row r="177" s="41" customFormat="1"/>
    <row r="178" s="41" customFormat="1"/>
    <row r="179" s="41" customFormat="1"/>
    <row r="180" s="41" customFormat="1"/>
    <row r="181" s="41" customFormat="1"/>
    <row r="182" s="41" customFormat="1"/>
    <row r="183" s="41" customFormat="1"/>
    <row r="184" s="41" customFormat="1"/>
    <row r="185" s="41" customFormat="1"/>
    <row r="186" s="41" customFormat="1"/>
    <row r="187" s="41" customFormat="1"/>
    <row r="188" s="41" customFormat="1"/>
    <row r="189" s="41" customFormat="1"/>
    <row r="190" s="41" customFormat="1"/>
    <row r="191" s="41" customFormat="1"/>
    <row r="192" s="41" customFormat="1"/>
    <row r="193" s="41" customFormat="1"/>
    <row r="194" s="41" customFormat="1"/>
    <row r="195" s="41" customFormat="1"/>
    <row r="196" s="41" customFormat="1"/>
    <row r="197" s="41" customFormat="1"/>
    <row r="198" s="41" customFormat="1"/>
    <row r="199" s="41" customFormat="1"/>
    <row r="200" s="41" customFormat="1"/>
    <row r="201" s="41" customFormat="1"/>
    <row r="202" s="41" customFormat="1"/>
    <row r="203" s="41" customFormat="1"/>
    <row r="204" s="41" customFormat="1"/>
    <row r="205" s="41" customFormat="1"/>
    <row r="206" s="41" customFormat="1"/>
    <row r="207" s="41" customFormat="1"/>
    <row r="208" s="41" customFormat="1"/>
    <row r="209" s="41" customFormat="1"/>
    <row r="210" s="41" customFormat="1"/>
    <row r="211" s="41" customFormat="1"/>
    <row r="212" s="41" customFormat="1"/>
    <row r="213" s="41" customFormat="1"/>
    <row r="214" s="41" customFormat="1"/>
    <row r="215" s="41" customFormat="1"/>
    <row r="216" s="41" customFormat="1"/>
    <row r="217" s="41" customFormat="1"/>
    <row r="218" s="41" customFormat="1"/>
    <row r="219" s="41" customFormat="1"/>
    <row r="220" s="41" customFormat="1"/>
    <row r="221" s="41" customFormat="1"/>
    <row r="222" s="41" customFormat="1"/>
    <row r="223" s="41" customFormat="1"/>
    <row r="224" s="41" customFormat="1"/>
    <row r="225" s="41" customFormat="1"/>
    <row r="226" s="41" customFormat="1"/>
    <row r="227" s="41" customFormat="1"/>
    <row r="228" s="41" customFormat="1"/>
    <row r="229" s="41" customFormat="1"/>
    <row r="230" s="41" customFormat="1"/>
  </sheetData>
  <mergeCells count="11">
    <mergeCell ref="B14:K14"/>
    <mergeCell ref="B15:C15"/>
    <mergeCell ref="B16:C20"/>
    <mergeCell ref="B21:C22"/>
    <mergeCell ref="D21:K22"/>
    <mergeCell ref="B13:K13"/>
    <mergeCell ref="B6:K6"/>
    <mergeCell ref="B7:K7"/>
    <mergeCell ref="B8:K8"/>
    <mergeCell ref="B9:C11"/>
    <mergeCell ref="D9:K11"/>
  </mergeCells>
  <phoneticPr fontId="190" type="noConversion"/>
  <hyperlinks>
    <hyperlink ref="E4" r:id="rId1" xr:uid="{00000000-0004-0000-0A00-000000000000}"/>
  </hyperlinks>
  <printOptions horizontalCentered="1"/>
  <pageMargins left="0.70866141732283472" right="0.70866141732283472" top="0.39370078740157483" bottom="0.39370078740157483" header="0.19685039370078741" footer="0.19685039370078741"/>
  <pageSetup paperSize="9" scale="58" fitToHeight="0" orientation="portrait" r:id="rId2"/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F0"/>
    <pageSetUpPr fitToPage="1"/>
  </sheetPr>
  <dimension ref="B6:M235"/>
  <sheetViews>
    <sheetView showGridLines="0" view="pageBreakPreview" zoomScale="90" zoomScaleNormal="80" zoomScaleSheetLayoutView="90" workbookViewId="0">
      <selection activeCell="B8" sqref="B8:K8"/>
    </sheetView>
  </sheetViews>
  <sheetFormatPr defaultRowHeight="17.399999999999999"/>
  <cols>
    <col min="1" max="1" width="1.8984375" customWidth="1"/>
    <col min="2" max="2" width="12.3984375" customWidth="1"/>
    <col min="3" max="3" width="14.8984375" customWidth="1"/>
    <col min="4" max="4" width="25.59765625" customWidth="1"/>
    <col min="5" max="5" width="12.59765625" customWidth="1"/>
    <col min="6" max="6" width="12.5" customWidth="1"/>
    <col min="7" max="7" width="16" customWidth="1"/>
    <col min="8" max="8" width="12.59765625" customWidth="1"/>
    <col min="9" max="9" width="12.59765625" hidden="1" customWidth="1"/>
    <col min="10" max="10" width="20.59765625" customWidth="1"/>
    <col min="11" max="11" width="14.59765625" customWidth="1"/>
    <col min="12" max="12" width="11.5" style="172" bestFit="1" customWidth="1"/>
    <col min="13" max="13" width="14.09765625" bestFit="1" customWidth="1"/>
    <col min="249" max="249" width="1.8984375" customWidth="1"/>
    <col min="250" max="250" width="12.3984375" customWidth="1"/>
    <col min="251" max="251" width="12.8984375" customWidth="1"/>
    <col min="252" max="252" width="25.59765625" customWidth="1"/>
    <col min="253" max="253" width="12.59765625" customWidth="1"/>
    <col min="254" max="254" width="12.5" customWidth="1"/>
    <col min="255" max="256" width="12.59765625" customWidth="1"/>
    <col min="257" max="257" width="20.59765625" customWidth="1"/>
    <col min="258" max="258" width="14.59765625" customWidth="1"/>
    <col min="259" max="259" width="11.5" bestFit="1" customWidth="1"/>
    <col min="260" max="260" width="14.09765625" bestFit="1" customWidth="1"/>
    <col min="505" max="505" width="1.8984375" customWidth="1"/>
    <col min="506" max="506" width="12.3984375" customWidth="1"/>
    <col min="507" max="507" width="12.8984375" customWidth="1"/>
    <col min="508" max="508" width="25.59765625" customWidth="1"/>
    <col min="509" max="509" width="12.59765625" customWidth="1"/>
    <col min="510" max="510" width="12.5" customWidth="1"/>
    <col min="511" max="512" width="12.59765625" customWidth="1"/>
    <col min="513" max="513" width="20.59765625" customWidth="1"/>
    <col min="514" max="514" width="14.59765625" customWidth="1"/>
    <col min="515" max="515" width="11.5" bestFit="1" customWidth="1"/>
    <col min="516" max="516" width="14.09765625" bestFit="1" customWidth="1"/>
    <col min="761" max="761" width="1.8984375" customWidth="1"/>
    <col min="762" max="762" width="12.3984375" customWidth="1"/>
    <col min="763" max="763" width="12.8984375" customWidth="1"/>
    <col min="764" max="764" width="25.59765625" customWidth="1"/>
    <col min="765" max="765" width="12.59765625" customWidth="1"/>
    <col min="766" max="766" width="12.5" customWidth="1"/>
    <col min="767" max="768" width="12.59765625" customWidth="1"/>
    <col min="769" max="769" width="20.59765625" customWidth="1"/>
    <col min="770" max="770" width="14.59765625" customWidth="1"/>
    <col min="771" max="771" width="11.5" bestFit="1" customWidth="1"/>
    <col min="772" max="772" width="14.09765625" bestFit="1" customWidth="1"/>
    <col min="1017" max="1017" width="1.8984375" customWidth="1"/>
    <col min="1018" max="1018" width="12.3984375" customWidth="1"/>
    <col min="1019" max="1019" width="12.8984375" customWidth="1"/>
    <col min="1020" max="1020" width="25.59765625" customWidth="1"/>
    <col min="1021" max="1021" width="12.59765625" customWidth="1"/>
    <col min="1022" max="1022" width="12.5" customWidth="1"/>
    <col min="1023" max="1024" width="12.59765625" customWidth="1"/>
    <col min="1025" max="1025" width="20.59765625" customWidth="1"/>
    <col min="1026" max="1026" width="14.59765625" customWidth="1"/>
    <col min="1027" max="1027" width="11.5" bestFit="1" customWidth="1"/>
    <col min="1028" max="1028" width="14.09765625" bestFit="1" customWidth="1"/>
    <col min="1273" max="1273" width="1.8984375" customWidth="1"/>
    <col min="1274" max="1274" width="12.3984375" customWidth="1"/>
    <col min="1275" max="1275" width="12.8984375" customWidth="1"/>
    <col min="1276" max="1276" width="25.59765625" customWidth="1"/>
    <col min="1277" max="1277" width="12.59765625" customWidth="1"/>
    <col min="1278" max="1278" width="12.5" customWidth="1"/>
    <col min="1279" max="1280" width="12.59765625" customWidth="1"/>
    <col min="1281" max="1281" width="20.59765625" customWidth="1"/>
    <col min="1282" max="1282" width="14.59765625" customWidth="1"/>
    <col min="1283" max="1283" width="11.5" bestFit="1" customWidth="1"/>
    <col min="1284" max="1284" width="14.09765625" bestFit="1" customWidth="1"/>
    <col min="1529" max="1529" width="1.8984375" customWidth="1"/>
    <col min="1530" max="1530" width="12.3984375" customWidth="1"/>
    <col min="1531" max="1531" width="12.8984375" customWidth="1"/>
    <col min="1532" max="1532" width="25.59765625" customWidth="1"/>
    <col min="1533" max="1533" width="12.59765625" customWidth="1"/>
    <col min="1534" max="1534" width="12.5" customWidth="1"/>
    <col min="1535" max="1536" width="12.59765625" customWidth="1"/>
    <col min="1537" max="1537" width="20.59765625" customWidth="1"/>
    <col min="1538" max="1538" width="14.59765625" customWidth="1"/>
    <col min="1539" max="1539" width="11.5" bestFit="1" customWidth="1"/>
    <col min="1540" max="1540" width="14.09765625" bestFit="1" customWidth="1"/>
    <col min="1785" max="1785" width="1.8984375" customWidth="1"/>
    <col min="1786" max="1786" width="12.3984375" customWidth="1"/>
    <col min="1787" max="1787" width="12.8984375" customWidth="1"/>
    <col min="1788" max="1788" width="25.59765625" customWidth="1"/>
    <col min="1789" max="1789" width="12.59765625" customWidth="1"/>
    <col min="1790" max="1790" width="12.5" customWidth="1"/>
    <col min="1791" max="1792" width="12.59765625" customWidth="1"/>
    <col min="1793" max="1793" width="20.59765625" customWidth="1"/>
    <col min="1794" max="1794" width="14.59765625" customWidth="1"/>
    <col min="1795" max="1795" width="11.5" bestFit="1" customWidth="1"/>
    <col min="1796" max="1796" width="14.09765625" bestFit="1" customWidth="1"/>
    <col min="2041" max="2041" width="1.8984375" customWidth="1"/>
    <col min="2042" max="2042" width="12.3984375" customWidth="1"/>
    <col min="2043" max="2043" width="12.8984375" customWidth="1"/>
    <col min="2044" max="2044" width="25.59765625" customWidth="1"/>
    <col min="2045" max="2045" width="12.59765625" customWidth="1"/>
    <col min="2046" max="2046" width="12.5" customWidth="1"/>
    <col min="2047" max="2048" width="12.59765625" customWidth="1"/>
    <col min="2049" max="2049" width="20.59765625" customWidth="1"/>
    <col min="2050" max="2050" width="14.59765625" customWidth="1"/>
    <col min="2051" max="2051" width="11.5" bestFit="1" customWidth="1"/>
    <col min="2052" max="2052" width="14.09765625" bestFit="1" customWidth="1"/>
    <col min="2297" max="2297" width="1.8984375" customWidth="1"/>
    <col min="2298" max="2298" width="12.3984375" customWidth="1"/>
    <col min="2299" max="2299" width="12.8984375" customWidth="1"/>
    <col min="2300" max="2300" width="25.59765625" customWidth="1"/>
    <col min="2301" max="2301" width="12.59765625" customWidth="1"/>
    <col min="2302" max="2302" width="12.5" customWidth="1"/>
    <col min="2303" max="2304" width="12.59765625" customWidth="1"/>
    <col min="2305" max="2305" width="20.59765625" customWidth="1"/>
    <col min="2306" max="2306" width="14.59765625" customWidth="1"/>
    <col min="2307" max="2307" width="11.5" bestFit="1" customWidth="1"/>
    <col min="2308" max="2308" width="14.09765625" bestFit="1" customWidth="1"/>
    <col min="2553" max="2553" width="1.8984375" customWidth="1"/>
    <col min="2554" max="2554" width="12.3984375" customWidth="1"/>
    <col min="2555" max="2555" width="12.8984375" customWidth="1"/>
    <col min="2556" max="2556" width="25.59765625" customWidth="1"/>
    <col min="2557" max="2557" width="12.59765625" customWidth="1"/>
    <col min="2558" max="2558" width="12.5" customWidth="1"/>
    <col min="2559" max="2560" width="12.59765625" customWidth="1"/>
    <col min="2561" max="2561" width="20.59765625" customWidth="1"/>
    <col min="2562" max="2562" width="14.59765625" customWidth="1"/>
    <col min="2563" max="2563" width="11.5" bestFit="1" customWidth="1"/>
    <col min="2564" max="2564" width="14.09765625" bestFit="1" customWidth="1"/>
    <col min="2809" max="2809" width="1.8984375" customWidth="1"/>
    <col min="2810" max="2810" width="12.3984375" customWidth="1"/>
    <col min="2811" max="2811" width="12.8984375" customWidth="1"/>
    <col min="2812" max="2812" width="25.59765625" customWidth="1"/>
    <col min="2813" max="2813" width="12.59765625" customWidth="1"/>
    <col min="2814" max="2814" width="12.5" customWidth="1"/>
    <col min="2815" max="2816" width="12.59765625" customWidth="1"/>
    <col min="2817" max="2817" width="20.59765625" customWidth="1"/>
    <col min="2818" max="2818" width="14.59765625" customWidth="1"/>
    <col min="2819" max="2819" width="11.5" bestFit="1" customWidth="1"/>
    <col min="2820" max="2820" width="14.09765625" bestFit="1" customWidth="1"/>
    <col min="3065" max="3065" width="1.8984375" customWidth="1"/>
    <col min="3066" max="3066" width="12.3984375" customWidth="1"/>
    <col min="3067" max="3067" width="12.8984375" customWidth="1"/>
    <col min="3068" max="3068" width="25.59765625" customWidth="1"/>
    <col min="3069" max="3069" width="12.59765625" customWidth="1"/>
    <col min="3070" max="3070" width="12.5" customWidth="1"/>
    <col min="3071" max="3072" width="12.59765625" customWidth="1"/>
    <col min="3073" max="3073" width="20.59765625" customWidth="1"/>
    <col min="3074" max="3074" width="14.59765625" customWidth="1"/>
    <col min="3075" max="3075" width="11.5" bestFit="1" customWidth="1"/>
    <col min="3076" max="3076" width="14.09765625" bestFit="1" customWidth="1"/>
    <col min="3321" max="3321" width="1.8984375" customWidth="1"/>
    <col min="3322" max="3322" width="12.3984375" customWidth="1"/>
    <col min="3323" max="3323" width="12.8984375" customWidth="1"/>
    <col min="3324" max="3324" width="25.59765625" customWidth="1"/>
    <col min="3325" max="3325" width="12.59765625" customWidth="1"/>
    <col min="3326" max="3326" width="12.5" customWidth="1"/>
    <col min="3327" max="3328" width="12.59765625" customWidth="1"/>
    <col min="3329" max="3329" width="20.59765625" customWidth="1"/>
    <col min="3330" max="3330" width="14.59765625" customWidth="1"/>
    <col min="3331" max="3331" width="11.5" bestFit="1" customWidth="1"/>
    <col min="3332" max="3332" width="14.09765625" bestFit="1" customWidth="1"/>
    <col min="3577" max="3577" width="1.8984375" customWidth="1"/>
    <col min="3578" max="3578" width="12.3984375" customWidth="1"/>
    <col min="3579" max="3579" width="12.8984375" customWidth="1"/>
    <col min="3580" max="3580" width="25.59765625" customWidth="1"/>
    <col min="3581" max="3581" width="12.59765625" customWidth="1"/>
    <col min="3582" max="3582" width="12.5" customWidth="1"/>
    <col min="3583" max="3584" width="12.59765625" customWidth="1"/>
    <col min="3585" max="3585" width="20.59765625" customWidth="1"/>
    <col min="3586" max="3586" width="14.59765625" customWidth="1"/>
    <col min="3587" max="3587" width="11.5" bestFit="1" customWidth="1"/>
    <col min="3588" max="3588" width="14.09765625" bestFit="1" customWidth="1"/>
    <col min="3833" max="3833" width="1.8984375" customWidth="1"/>
    <col min="3834" max="3834" width="12.3984375" customWidth="1"/>
    <col min="3835" max="3835" width="12.8984375" customWidth="1"/>
    <col min="3836" max="3836" width="25.59765625" customWidth="1"/>
    <col min="3837" max="3837" width="12.59765625" customWidth="1"/>
    <col min="3838" max="3838" width="12.5" customWidth="1"/>
    <col min="3839" max="3840" width="12.59765625" customWidth="1"/>
    <col min="3841" max="3841" width="20.59765625" customWidth="1"/>
    <col min="3842" max="3842" width="14.59765625" customWidth="1"/>
    <col min="3843" max="3843" width="11.5" bestFit="1" customWidth="1"/>
    <col min="3844" max="3844" width="14.09765625" bestFit="1" customWidth="1"/>
    <col min="4089" max="4089" width="1.8984375" customWidth="1"/>
    <col min="4090" max="4090" width="12.3984375" customWidth="1"/>
    <col min="4091" max="4091" width="12.8984375" customWidth="1"/>
    <col min="4092" max="4092" width="25.59765625" customWidth="1"/>
    <col min="4093" max="4093" width="12.59765625" customWidth="1"/>
    <col min="4094" max="4094" width="12.5" customWidth="1"/>
    <col min="4095" max="4096" width="12.59765625" customWidth="1"/>
    <col min="4097" max="4097" width="20.59765625" customWidth="1"/>
    <col min="4098" max="4098" width="14.59765625" customWidth="1"/>
    <col min="4099" max="4099" width="11.5" bestFit="1" customWidth="1"/>
    <col min="4100" max="4100" width="14.09765625" bestFit="1" customWidth="1"/>
    <col min="4345" max="4345" width="1.8984375" customWidth="1"/>
    <col min="4346" max="4346" width="12.3984375" customWidth="1"/>
    <col min="4347" max="4347" width="12.8984375" customWidth="1"/>
    <col min="4348" max="4348" width="25.59765625" customWidth="1"/>
    <col min="4349" max="4349" width="12.59765625" customWidth="1"/>
    <col min="4350" max="4350" width="12.5" customWidth="1"/>
    <col min="4351" max="4352" width="12.59765625" customWidth="1"/>
    <col min="4353" max="4353" width="20.59765625" customWidth="1"/>
    <col min="4354" max="4354" width="14.59765625" customWidth="1"/>
    <col min="4355" max="4355" width="11.5" bestFit="1" customWidth="1"/>
    <col min="4356" max="4356" width="14.09765625" bestFit="1" customWidth="1"/>
    <col min="4601" max="4601" width="1.8984375" customWidth="1"/>
    <col min="4602" max="4602" width="12.3984375" customWidth="1"/>
    <col min="4603" max="4603" width="12.8984375" customWidth="1"/>
    <col min="4604" max="4604" width="25.59765625" customWidth="1"/>
    <col min="4605" max="4605" width="12.59765625" customWidth="1"/>
    <col min="4606" max="4606" width="12.5" customWidth="1"/>
    <col min="4607" max="4608" width="12.59765625" customWidth="1"/>
    <col min="4609" max="4609" width="20.59765625" customWidth="1"/>
    <col min="4610" max="4610" width="14.59765625" customWidth="1"/>
    <col min="4611" max="4611" width="11.5" bestFit="1" customWidth="1"/>
    <col min="4612" max="4612" width="14.09765625" bestFit="1" customWidth="1"/>
    <col min="4857" max="4857" width="1.8984375" customWidth="1"/>
    <col min="4858" max="4858" width="12.3984375" customWidth="1"/>
    <col min="4859" max="4859" width="12.8984375" customWidth="1"/>
    <col min="4860" max="4860" width="25.59765625" customWidth="1"/>
    <col min="4861" max="4861" width="12.59765625" customWidth="1"/>
    <col min="4862" max="4862" width="12.5" customWidth="1"/>
    <col min="4863" max="4864" width="12.59765625" customWidth="1"/>
    <col min="4865" max="4865" width="20.59765625" customWidth="1"/>
    <col min="4866" max="4866" width="14.59765625" customWidth="1"/>
    <col min="4867" max="4867" width="11.5" bestFit="1" customWidth="1"/>
    <col min="4868" max="4868" width="14.09765625" bestFit="1" customWidth="1"/>
    <col min="5113" max="5113" width="1.8984375" customWidth="1"/>
    <col min="5114" max="5114" width="12.3984375" customWidth="1"/>
    <col min="5115" max="5115" width="12.8984375" customWidth="1"/>
    <col min="5116" max="5116" width="25.59765625" customWidth="1"/>
    <col min="5117" max="5117" width="12.59765625" customWidth="1"/>
    <col min="5118" max="5118" width="12.5" customWidth="1"/>
    <col min="5119" max="5120" width="12.59765625" customWidth="1"/>
    <col min="5121" max="5121" width="20.59765625" customWidth="1"/>
    <col min="5122" max="5122" width="14.59765625" customWidth="1"/>
    <col min="5123" max="5123" width="11.5" bestFit="1" customWidth="1"/>
    <col min="5124" max="5124" width="14.09765625" bestFit="1" customWidth="1"/>
    <col min="5369" max="5369" width="1.8984375" customWidth="1"/>
    <col min="5370" max="5370" width="12.3984375" customWidth="1"/>
    <col min="5371" max="5371" width="12.8984375" customWidth="1"/>
    <col min="5372" max="5372" width="25.59765625" customWidth="1"/>
    <col min="5373" max="5373" width="12.59765625" customWidth="1"/>
    <col min="5374" max="5374" width="12.5" customWidth="1"/>
    <col min="5375" max="5376" width="12.59765625" customWidth="1"/>
    <col min="5377" max="5377" width="20.59765625" customWidth="1"/>
    <col min="5378" max="5378" width="14.59765625" customWidth="1"/>
    <col min="5379" max="5379" width="11.5" bestFit="1" customWidth="1"/>
    <col min="5380" max="5380" width="14.09765625" bestFit="1" customWidth="1"/>
    <col min="5625" max="5625" width="1.8984375" customWidth="1"/>
    <col min="5626" max="5626" width="12.3984375" customWidth="1"/>
    <col min="5627" max="5627" width="12.8984375" customWidth="1"/>
    <col min="5628" max="5628" width="25.59765625" customWidth="1"/>
    <col min="5629" max="5629" width="12.59765625" customWidth="1"/>
    <col min="5630" max="5630" width="12.5" customWidth="1"/>
    <col min="5631" max="5632" width="12.59765625" customWidth="1"/>
    <col min="5633" max="5633" width="20.59765625" customWidth="1"/>
    <col min="5634" max="5634" width="14.59765625" customWidth="1"/>
    <col min="5635" max="5635" width="11.5" bestFit="1" customWidth="1"/>
    <col min="5636" max="5636" width="14.09765625" bestFit="1" customWidth="1"/>
    <col min="5881" max="5881" width="1.8984375" customWidth="1"/>
    <col min="5882" max="5882" width="12.3984375" customWidth="1"/>
    <col min="5883" max="5883" width="12.8984375" customWidth="1"/>
    <col min="5884" max="5884" width="25.59765625" customWidth="1"/>
    <col min="5885" max="5885" width="12.59765625" customWidth="1"/>
    <col min="5886" max="5886" width="12.5" customWidth="1"/>
    <col min="5887" max="5888" width="12.59765625" customWidth="1"/>
    <col min="5889" max="5889" width="20.59765625" customWidth="1"/>
    <col min="5890" max="5890" width="14.59765625" customWidth="1"/>
    <col min="5891" max="5891" width="11.5" bestFit="1" customWidth="1"/>
    <col min="5892" max="5892" width="14.09765625" bestFit="1" customWidth="1"/>
    <col min="6137" max="6137" width="1.8984375" customWidth="1"/>
    <col min="6138" max="6138" width="12.3984375" customWidth="1"/>
    <col min="6139" max="6139" width="12.8984375" customWidth="1"/>
    <col min="6140" max="6140" width="25.59765625" customWidth="1"/>
    <col min="6141" max="6141" width="12.59765625" customWidth="1"/>
    <col min="6142" max="6142" width="12.5" customWidth="1"/>
    <col min="6143" max="6144" width="12.59765625" customWidth="1"/>
    <col min="6145" max="6145" width="20.59765625" customWidth="1"/>
    <col min="6146" max="6146" width="14.59765625" customWidth="1"/>
    <col min="6147" max="6147" width="11.5" bestFit="1" customWidth="1"/>
    <col min="6148" max="6148" width="14.09765625" bestFit="1" customWidth="1"/>
    <col min="6393" max="6393" width="1.8984375" customWidth="1"/>
    <col min="6394" max="6394" width="12.3984375" customWidth="1"/>
    <col min="6395" max="6395" width="12.8984375" customWidth="1"/>
    <col min="6396" max="6396" width="25.59765625" customWidth="1"/>
    <col min="6397" max="6397" width="12.59765625" customWidth="1"/>
    <col min="6398" max="6398" width="12.5" customWidth="1"/>
    <col min="6399" max="6400" width="12.59765625" customWidth="1"/>
    <col min="6401" max="6401" width="20.59765625" customWidth="1"/>
    <col min="6402" max="6402" width="14.59765625" customWidth="1"/>
    <col min="6403" max="6403" width="11.5" bestFit="1" customWidth="1"/>
    <col min="6404" max="6404" width="14.09765625" bestFit="1" customWidth="1"/>
    <col min="6649" max="6649" width="1.8984375" customWidth="1"/>
    <col min="6650" max="6650" width="12.3984375" customWidth="1"/>
    <col min="6651" max="6651" width="12.8984375" customWidth="1"/>
    <col min="6652" max="6652" width="25.59765625" customWidth="1"/>
    <col min="6653" max="6653" width="12.59765625" customWidth="1"/>
    <col min="6654" max="6654" width="12.5" customWidth="1"/>
    <col min="6655" max="6656" width="12.59765625" customWidth="1"/>
    <col min="6657" max="6657" width="20.59765625" customWidth="1"/>
    <col min="6658" max="6658" width="14.59765625" customWidth="1"/>
    <col min="6659" max="6659" width="11.5" bestFit="1" customWidth="1"/>
    <col min="6660" max="6660" width="14.09765625" bestFit="1" customWidth="1"/>
    <col min="6905" max="6905" width="1.8984375" customWidth="1"/>
    <col min="6906" max="6906" width="12.3984375" customWidth="1"/>
    <col min="6907" max="6907" width="12.8984375" customWidth="1"/>
    <col min="6908" max="6908" width="25.59765625" customWidth="1"/>
    <col min="6909" max="6909" width="12.59765625" customWidth="1"/>
    <col min="6910" max="6910" width="12.5" customWidth="1"/>
    <col min="6911" max="6912" width="12.59765625" customWidth="1"/>
    <col min="6913" max="6913" width="20.59765625" customWidth="1"/>
    <col min="6914" max="6914" width="14.59765625" customWidth="1"/>
    <col min="6915" max="6915" width="11.5" bestFit="1" customWidth="1"/>
    <col min="6916" max="6916" width="14.09765625" bestFit="1" customWidth="1"/>
    <col min="7161" max="7161" width="1.8984375" customWidth="1"/>
    <col min="7162" max="7162" width="12.3984375" customWidth="1"/>
    <col min="7163" max="7163" width="12.8984375" customWidth="1"/>
    <col min="7164" max="7164" width="25.59765625" customWidth="1"/>
    <col min="7165" max="7165" width="12.59765625" customWidth="1"/>
    <col min="7166" max="7166" width="12.5" customWidth="1"/>
    <col min="7167" max="7168" width="12.59765625" customWidth="1"/>
    <col min="7169" max="7169" width="20.59765625" customWidth="1"/>
    <col min="7170" max="7170" width="14.59765625" customWidth="1"/>
    <col min="7171" max="7171" width="11.5" bestFit="1" customWidth="1"/>
    <col min="7172" max="7172" width="14.09765625" bestFit="1" customWidth="1"/>
    <col min="7417" max="7417" width="1.8984375" customWidth="1"/>
    <col min="7418" max="7418" width="12.3984375" customWidth="1"/>
    <col min="7419" max="7419" width="12.8984375" customWidth="1"/>
    <col min="7420" max="7420" width="25.59765625" customWidth="1"/>
    <col min="7421" max="7421" width="12.59765625" customWidth="1"/>
    <col min="7422" max="7422" width="12.5" customWidth="1"/>
    <col min="7423" max="7424" width="12.59765625" customWidth="1"/>
    <col min="7425" max="7425" width="20.59765625" customWidth="1"/>
    <col min="7426" max="7426" width="14.59765625" customWidth="1"/>
    <col min="7427" max="7427" width="11.5" bestFit="1" customWidth="1"/>
    <col min="7428" max="7428" width="14.09765625" bestFit="1" customWidth="1"/>
    <col min="7673" max="7673" width="1.8984375" customWidth="1"/>
    <col min="7674" max="7674" width="12.3984375" customWidth="1"/>
    <col min="7675" max="7675" width="12.8984375" customWidth="1"/>
    <col min="7676" max="7676" width="25.59765625" customWidth="1"/>
    <col min="7677" max="7677" width="12.59765625" customWidth="1"/>
    <col min="7678" max="7678" width="12.5" customWidth="1"/>
    <col min="7679" max="7680" width="12.59765625" customWidth="1"/>
    <col min="7681" max="7681" width="20.59765625" customWidth="1"/>
    <col min="7682" max="7682" width="14.59765625" customWidth="1"/>
    <col min="7683" max="7683" width="11.5" bestFit="1" customWidth="1"/>
    <col min="7684" max="7684" width="14.09765625" bestFit="1" customWidth="1"/>
    <col min="7929" max="7929" width="1.8984375" customWidth="1"/>
    <col min="7930" max="7930" width="12.3984375" customWidth="1"/>
    <col min="7931" max="7931" width="12.8984375" customWidth="1"/>
    <col min="7932" max="7932" width="25.59765625" customWidth="1"/>
    <col min="7933" max="7933" width="12.59765625" customWidth="1"/>
    <col min="7934" max="7934" width="12.5" customWidth="1"/>
    <col min="7935" max="7936" width="12.59765625" customWidth="1"/>
    <col min="7937" max="7937" width="20.59765625" customWidth="1"/>
    <col min="7938" max="7938" width="14.59765625" customWidth="1"/>
    <col min="7939" max="7939" width="11.5" bestFit="1" customWidth="1"/>
    <col min="7940" max="7940" width="14.09765625" bestFit="1" customWidth="1"/>
    <col min="8185" max="8185" width="1.8984375" customWidth="1"/>
    <col min="8186" max="8186" width="12.3984375" customWidth="1"/>
    <col min="8187" max="8187" width="12.8984375" customWidth="1"/>
    <col min="8188" max="8188" width="25.59765625" customWidth="1"/>
    <col min="8189" max="8189" width="12.59765625" customWidth="1"/>
    <col min="8190" max="8190" width="12.5" customWidth="1"/>
    <col min="8191" max="8192" width="12.59765625" customWidth="1"/>
    <col min="8193" max="8193" width="20.59765625" customWidth="1"/>
    <col min="8194" max="8194" width="14.59765625" customWidth="1"/>
    <col min="8195" max="8195" width="11.5" bestFit="1" customWidth="1"/>
    <col min="8196" max="8196" width="14.09765625" bestFit="1" customWidth="1"/>
    <col min="8441" max="8441" width="1.8984375" customWidth="1"/>
    <col min="8442" max="8442" width="12.3984375" customWidth="1"/>
    <col min="8443" max="8443" width="12.8984375" customWidth="1"/>
    <col min="8444" max="8444" width="25.59765625" customWidth="1"/>
    <col min="8445" max="8445" width="12.59765625" customWidth="1"/>
    <col min="8446" max="8446" width="12.5" customWidth="1"/>
    <col min="8447" max="8448" width="12.59765625" customWidth="1"/>
    <col min="8449" max="8449" width="20.59765625" customWidth="1"/>
    <col min="8450" max="8450" width="14.59765625" customWidth="1"/>
    <col min="8451" max="8451" width="11.5" bestFit="1" customWidth="1"/>
    <col min="8452" max="8452" width="14.09765625" bestFit="1" customWidth="1"/>
    <col min="8697" max="8697" width="1.8984375" customWidth="1"/>
    <col min="8698" max="8698" width="12.3984375" customWidth="1"/>
    <col min="8699" max="8699" width="12.8984375" customWidth="1"/>
    <col min="8700" max="8700" width="25.59765625" customWidth="1"/>
    <col min="8701" max="8701" width="12.59765625" customWidth="1"/>
    <col min="8702" max="8702" width="12.5" customWidth="1"/>
    <col min="8703" max="8704" width="12.59765625" customWidth="1"/>
    <col min="8705" max="8705" width="20.59765625" customWidth="1"/>
    <col min="8706" max="8706" width="14.59765625" customWidth="1"/>
    <col min="8707" max="8707" width="11.5" bestFit="1" customWidth="1"/>
    <col min="8708" max="8708" width="14.09765625" bestFit="1" customWidth="1"/>
    <col min="8953" max="8953" width="1.8984375" customWidth="1"/>
    <col min="8954" max="8954" width="12.3984375" customWidth="1"/>
    <col min="8955" max="8955" width="12.8984375" customWidth="1"/>
    <col min="8956" max="8956" width="25.59765625" customWidth="1"/>
    <col min="8957" max="8957" width="12.59765625" customWidth="1"/>
    <col min="8958" max="8958" width="12.5" customWidth="1"/>
    <col min="8959" max="8960" width="12.59765625" customWidth="1"/>
    <col min="8961" max="8961" width="20.59765625" customWidth="1"/>
    <col min="8962" max="8962" width="14.59765625" customWidth="1"/>
    <col min="8963" max="8963" width="11.5" bestFit="1" customWidth="1"/>
    <col min="8964" max="8964" width="14.09765625" bestFit="1" customWidth="1"/>
    <col min="9209" max="9209" width="1.8984375" customWidth="1"/>
    <col min="9210" max="9210" width="12.3984375" customWidth="1"/>
    <col min="9211" max="9211" width="12.8984375" customWidth="1"/>
    <col min="9212" max="9212" width="25.59765625" customWidth="1"/>
    <col min="9213" max="9213" width="12.59765625" customWidth="1"/>
    <col min="9214" max="9214" width="12.5" customWidth="1"/>
    <col min="9215" max="9216" width="12.59765625" customWidth="1"/>
    <col min="9217" max="9217" width="20.59765625" customWidth="1"/>
    <col min="9218" max="9218" width="14.59765625" customWidth="1"/>
    <col min="9219" max="9219" width="11.5" bestFit="1" customWidth="1"/>
    <col min="9220" max="9220" width="14.09765625" bestFit="1" customWidth="1"/>
    <col min="9465" max="9465" width="1.8984375" customWidth="1"/>
    <col min="9466" max="9466" width="12.3984375" customWidth="1"/>
    <col min="9467" max="9467" width="12.8984375" customWidth="1"/>
    <col min="9468" max="9468" width="25.59765625" customWidth="1"/>
    <col min="9469" max="9469" width="12.59765625" customWidth="1"/>
    <col min="9470" max="9470" width="12.5" customWidth="1"/>
    <col min="9471" max="9472" width="12.59765625" customWidth="1"/>
    <col min="9473" max="9473" width="20.59765625" customWidth="1"/>
    <col min="9474" max="9474" width="14.59765625" customWidth="1"/>
    <col min="9475" max="9475" width="11.5" bestFit="1" customWidth="1"/>
    <col min="9476" max="9476" width="14.09765625" bestFit="1" customWidth="1"/>
    <col min="9721" max="9721" width="1.8984375" customWidth="1"/>
    <col min="9722" max="9722" width="12.3984375" customWidth="1"/>
    <col min="9723" max="9723" width="12.8984375" customWidth="1"/>
    <col min="9724" max="9724" width="25.59765625" customWidth="1"/>
    <col min="9725" max="9725" width="12.59765625" customWidth="1"/>
    <col min="9726" max="9726" width="12.5" customWidth="1"/>
    <col min="9727" max="9728" width="12.59765625" customWidth="1"/>
    <col min="9729" max="9729" width="20.59765625" customWidth="1"/>
    <col min="9730" max="9730" width="14.59765625" customWidth="1"/>
    <col min="9731" max="9731" width="11.5" bestFit="1" customWidth="1"/>
    <col min="9732" max="9732" width="14.09765625" bestFit="1" customWidth="1"/>
    <col min="9977" max="9977" width="1.8984375" customWidth="1"/>
    <col min="9978" max="9978" width="12.3984375" customWidth="1"/>
    <col min="9979" max="9979" width="12.8984375" customWidth="1"/>
    <col min="9980" max="9980" width="25.59765625" customWidth="1"/>
    <col min="9981" max="9981" width="12.59765625" customWidth="1"/>
    <col min="9982" max="9982" width="12.5" customWidth="1"/>
    <col min="9983" max="9984" width="12.59765625" customWidth="1"/>
    <col min="9985" max="9985" width="20.59765625" customWidth="1"/>
    <col min="9986" max="9986" width="14.59765625" customWidth="1"/>
    <col min="9987" max="9987" width="11.5" bestFit="1" customWidth="1"/>
    <col min="9988" max="9988" width="14.09765625" bestFit="1" customWidth="1"/>
    <col min="10233" max="10233" width="1.8984375" customWidth="1"/>
    <col min="10234" max="10234" width="12.3984375" customWidth="1"/>
    <col min="10235" max="10235" width="12.8984375" customWidth="1"/>
    <col min="10236" max="10236" width="25.59765625" customWidth="1"/>
    <col min="10237" max="10237" width="12.59765625" customWidth="1"/>
    <col min="10238" max="10238" width="12.5" customWidth="1"/>
    <col min="10239" max="10240" width="12.59765625" customWidth="1"/>
    <col min="10241" max="10241" width="20.59765625" customWidth="1"/>
    <col min="10242" max="10242" width="14.59765625" customWidth="1"/>
    <col min="10243" max="10243" width="11.5" bestFit="1" customWidth="1"/>
    <col min="10244" max="10244" width="14.09765625" bestFit="1" customWidth="1"/>
    <col min="10489" max="10489" width="1.8984375" customWidth="1"/>
    <col min="10490" max="10490" width="12.3984375" customWidth="1"/>
    <col min="10491" max="10491" width="12.8984375" customWidth="1"/>
    <col min="10492" max="10492" width="25.59765625" customWidth="1"/>
    <col min="10493" max="10493" width="12.59765625" customWidth="1"/>
    <col min="10494" max="10494" width="12.5" customWidth="1"/>
    <col min="10495" max="10496" width="12.59765625" customWidth="1"/>
    <col min="10497" max="10497" width="20.59765625" customWidth="1"/>
    <col min="10498" max="10498" width="14.59765625" customWidth="1"/>
    <col min="10499" max="10499" width="11.5" bestFit="1" customWidth="1"/>
    <col min="10500" max="10500" width="14.09765625" bestFit="1" customWidth="1"/>
    <col min="10745" max="10745" width="1.8984375" customWidth="1"/>
    <col min="10746" max="10746" width="12.3984375" customWidth="1"/>
    <col min="10747" max="10747" width="12.8984375" customWidth="1"/>
    <col min="10748" max="10748" width="25.59765625" customWidth="1"/>
    <col min="10749" max="10749" width="12.59765625" customWidth="1"/>
    <col min="10750" max="10750" width="12.5" customWidth="1"/>
    <col min="10751" max="10752" width="12.59765625" customWidth="1"/>
    <col min="10753" max="10753" width="20.59765625" customWidth="1"/>
    <col min="10754" max="10754" width="14.59765625" customWidth="1"/>
    <col min="10755" max="10755" width="11.5" bestFit="1" customWidth="1"/>
    <col min="10756" max="10756" width="14.09765625" bestFit="1" customWidth="1"/>
    <col min="11001" max="11001" width="1.8984375" customWidth="1"/>
    <col min="11002" max="11002" width="12.3984375" customWidth="1"/>
    <col min="11003" max="11003" width="12.8984375" customWidth="1"/>
    <col min="11004" max="11004" width="25.59765625" customWidth="1"/>
    <col min="11005" max="11005" width="12.59765625" customWidth="1"/>
    <col min="11006" max="11006" width="12.5" customWidth="1"/>
    <col min="11007" max="11008" width="12.59765625" customWidth="1"/>
    <col min="11009" max="11009" width="20.59765625" customWidth="1"/>
    <col min="11010" max="11010" width="14.59765625" customWidth="1"/>
    <col min="11011" max="11011" width="11.5" bestFit="1" customWidth="1"/>
    <col min="11012" max="11012" width="14.09765625" bestFit="1" customWidth="1"/>
    <col min="11257" max="11257" width="1.8984375" customWidth="1"/>
    <col min="11258" max="11258" width="12.3984375" customWidth="1"/>
    <col min="11259" max="11259" width="12.8984375" customWidth="1"/>
    <col min="11260" max="11260" width="25.59765625" customWidth="1"/>
    <col min="11261" max="11261" width="12.59765625" customWidth="1"/>
    <col min="11262" max="11262" width="12.5" customWidth="1"/>
    <col min="11263" max="11264" width="12.59765625" customWidth="1"/>
    <col min="11265" max="11265" width="20.59765625" customWidth="1"/>
    <col min="11266" max="11266" width="14.59765625" customWidth="1"/>
    <col min="11267" max="11267" width="11.5" bestFit="1" customWidth="1"/>
    <col min="11268" max="11268" width="14.09765625" bestFit="1" customWidth="1"/>
    <col min="11513" max="11513" width="1.8984375" customWidth="1"/>
    <col min="11514" max="11514" width="12.3984375" customWidth="1"/>
    <col min="11515" max="11515" width="12.8984375" customWidth="1"/>
    <col min="11516" max="11516" width="25.59765625" customWidth="1"/>
    <col min="11517" max="11517" width="12.59765625" customWidth="1"/>
    <col min="11518" max="11518" width="12.5" customWidth="1"/>
    <col min="11519" max="11520" width="12.59765625" customWidth="1"/>
    <col min="11521" max="11521" width="20.59765625" customWidth="1"/>
    <col min="11522" max="11522" width="14.59765625" customWidth="1"/>
    <col min="11523" max="11523" width="11.5" bestFit="1" customWidth="1"/>
    <col min="11524" max="11524" width="14.09765625" bestFit="1" customWidth="1"/>
    <col min="11769" max="11769" width="1.8984375" customWidth="1"/>
    <col min="11770" max="11770" width="12.3984375" customWidth="1"/>
    <col min="11771" max="11771" width="12.8984375" customWidth="1"/>
    <col min="11772" max="11772" width="25.59765625" customWidth="1"/>
    <col min="11773" max="11773" width="12.59765625" customWidth="1"/>
    <col min="11774" max="11774" width="12.5" customWidth="1"/>
    <col min="11775" max="11776" width="12.59765625" customWidth="1"/>
    <col min="11777" max="11777" width="20.59765625" customWidth="1"/>
    <col min="11778" max="11778" width="14.59765625" customWidth="1"/>
    <col min="11779" max="11779" width="11.5" bestFit="1" customWidth="1"/>
    <col min="11780" max="11780" width="14.09765625" bestFit="1" customWidth="1"/>
    <col min="12025" max="12025" width="1.8984375" customWidth="1"/>
    <col min="12026" max="12026" width="12.3984375" customWidth="1"/>
    <col min="12027" max="12027" width="12.8984375" customWidth="1"/>
    <col min="12028" max="12028" width="25.59765625" customWidth="1"/>
    <col min="12029" max="12029" width="12.59765625" customWidth="1"/>
    <col min="12030" max="12030" width="12.5" customWidth="1"/>
    <col min="12031" max="12032" width="12.59765625" customWidth="1"/>
    <col min="12033" max="12033" width="20.59765625" customWidth="1"/>
    <col min="12034" max="12034" width="14.59765625" customWidth="1"/>
    <col min="12035" max="12035" width="11.5" bestFit="1" customWidth="1"/>
    <col min="12036" max="12036" width="14.09765625" bestFit="1" customWidth="1"/>
    <col min="12281" max="12281" width="1.8984375" customWidth="1"/>
    <col min="12282" max="12282" width="12.3984375" customWidth="1"/>
    <col min="12283" max="12283" width="12.8984375" customWidth="1"/>
    <col min="12284" max="12284" width="25.59765625" customWidth="1"/>
    <col min="12285" max="12285" width="12.59765625" customWidth="1"/>
    <col min="12286" max="12286" width="12.5" customWidth="1"/>
    <col min="12287" max="12288" width="12.59765625" customWidth="1"/>
    <col min="12289" max="12289" width="20.59765625" customWidth="1"/>
    <col min="12290" max="12290" width="14.59765625" customWidth="1"/>
    <col min="12291" max="12291" width="11.5" bestFit="1" customWidth="1"/>
    <col min="12292" max="12292" width="14.09765625" bestFit="1" customWidth="1"/>
    <col min="12537" max="12537" width="1.8984375" customWidth="1"/>
    <col min="12538" max="12538" width="12.3984375" customWidth="1"/>
    <col min="12539" max="12539" width="12.8984375" customWidth="1"/>
    <col min="12540" max="12540" width="25.59765625" customWidth="1"/>
    <col min="12541" max="12541" width="12.59765625" customWidth="1"/>
    <col min="12542" max="12542" width="12.5" customWidth="1"/>
    <col min="12543" max="12544" width="12.59765625" customWidth="1"/>
    <col min="12545" max="12545" width="20.59765625" customWidth="1"/>
    <col min="12546" max="12546" width="14.59765625" customWidth="1"/>
    <col min="12547" max="12547" width="11.5" bestFit="1" customWidth="1"/>
    <col min="12548" max="12548" width="14.09765625" bestFit="1" customWidth="1"/>
    <col min="12793" max="12793" width="1.8984375" customWidth="1"/>
    <col min="12794" max="12794" width="12.3984375" customWidth="1"/>
    <col min="12795" max="12795" width="12.8984375" customWidth="1"/>
    <col min="12796" max="12796" width="25.59765625" customWidth="1"/>
    <col min="12797" max="12797" width="12.59765625" customWidth="1"/>
    <col min="12798" max="12798" width="12.5" customWidth="1"/>
    <col min="12799" max="12800" width="12.59765625" customWidth="1"/>
    <col min="12801" max="12801" width="20.59765625" customWidth="1"/>
    <col min="12802" max="12802" width="14.59765625" customWidth="1"/>
    <col min="12803" max="12803" width="11.5" bestFit="1" customWidth="1"/>
    <col min="12804" max="12804" width="14.09765625" bestFit="1" customWidth="1"/>
    <col min="13049" max="13049" width="1.8984375" customWidth="1"/>
    <col min="13050" max="13050" width="12.3984375" customWidth="1"/>
    <col min="13051" max="13051" width="12.8984375" customWidth="1"/>
    <col min="13052" max="13052" width="25.59765625" customWidth="1"/>
    <col min="13053" max="13053" width="12.59765625" customWidth="1"/>
    <col min="13054" max="13054" width="12.5" customWidth="1"/>
    <col min="13055" max="13056" width="12.59765625" customWidth="1"/>
    <col min="13057" max="13057" width="20.59765625" customWidth="1"/>
    <col min="13058" max="13058" width="14.59765625" customWidth="1"/>
    <col min="13059" max="13059" width="11.5" bestFit="1" customWidth="1"/>
    <col min="13060" max="13060" width="14.09765625" bestFit="1" customWidth="1"/>
    <col min="13305" max="13305" width="1.8984375" customWidth="1"/>
    <col min="13306" max="13306" width="12.3984375" customWidth="1"/>
    <col min="13307" max="13307" width="12.8984375" customWidth="1"/>
    <col min="13308" max="13308" width="25.59765625" customWidth="1"/>
    <col min="13309" max="13309" width="12.59765625" customWidth="1"/>
    <col min="13310" max="13310" width="12.5" customWidth="1"/>
    <col min="13311" max="13312" width="12.59765625" customWidth="1"/>
    <col min="13313" max="13313" width="20.59765625" customWidth="1"/>
    <col min="13314" max="13314" width="14.59765625" customWidth="1"/>
    <col min="13315" max="13315" width="11.5" bestFit="1" customWidth="1"/>
    <col min="13316" max="13316" width="14.09765625" bestFit="1" customWidth="1"/>
    <col min="13561" max="13561" width="1.8984375" customWidth="1"/>
    <col min="13562" max="13562" width="12.3984375" customWidth="1"/>
    <col min="13563" max="13563" width="12.8984375" customWidth="1"/>
    <col min="13564" max="13564" width="25.59765625" customWidth="1"/>
    <col min="13565" max="13565" width="12.59765625" customWidth="1"/>
    <col min="13566" max="13566" width="12.5" customWidth="1"/>
    <col min="13567" max="13568" width="12.59765625" customWidth="1"/>
    <col min="13569" max="13569" width="20.59765625" customWidth="1"/>
    <col min="13570" max="13570" width="14.59765625" customWidth="1"/>
    <col min="13571" max="13571" width="11.5" bestFit="1" customWidth="1"/>
    <col min="13572" max="13572" width="14.09765625" bestFit="1" customWidth="1"/>
    <col min="13817" max="13817" width="1.8984375" customWidth="1"/>
    <col min="13818" max="13818" width="12.3984375" customWidth="1"/>
    <col min="13819" max="13819" width="12.8984375" customWidth="1"/>
    <col min="13820" max="13820" width="25.59765625" customWidth="1"/>
    <col min="13821" max="13821" width="12.59765625" customWidth="1"/>
    <col min="13822" max="13822" width="12.5" customWidth="1"/>
    <col min="13823" max="13824" width="12.59765625" customWidth="1"/>
    <col min="13825" max="13825" width="20.59765625" customWidth="1"/>
    <col min="13826" max="13826" width="14.59765625" customWidth="1"/>
    <col min="13827" max="13827" width="11.5" bestFit="1" customWidth="1"/>
    <col min="13828" max="13828" width="14.09765625" bestFit="1" customWidth="1"/>
    <col min="14073" max="14073" width="1.8984375" customWidth="1"/>
    <col min="14074" max="14074" width="12.3984375" customWidth="1"/>
    <col min="14075" max="14075" width="12.8984375" customWidth="1"/>
    <col min="14076" max="14076" width="25.59765625" customWidth="1"/>
    <col min="14077" max="14077" width="12.59765625" customWidth="1"/>
    <col min="14078" max="14078" width="12.5" customWidth="1"/>
    <col min="14079" max="14080" width="12.59765625" customWidth="1"/>
    <col min="14081" max="14081" width="20.59765625" customWidth="1"/>
    <col min="14082" max="14082" width="14.59765625" customWidth="1"/>
    <col min="14083" max="14083" width="11.5" bestFit="1" customWidth="1"/>
    <col min="14084" max="14084" width="14.09765625" bestFit="1" customWidth="1"/>
    <col min="14329" max="14329" width="1.8984375" customWidth="1"/>
    <col min="14330" max="14330" width="12.3984375" customWidth="1"/>
    <col min="14331" max="14331" width="12.8984375" customWidth="1"/>
    <col min="14332" max="14332" width="25.59765625" customWidth="1"/>
    <col min="14333" max="14333" width="12.59765625" customWidth="1"/>
    <col min="14334" max="14334" width="12.5" customWidth="1"/>
    <col min="14335" max="14336" width="12.59765625" customWidth="1"/>
    <col min="14337" max="14337" width="20.59765625" customWidth="1"/>
    <col min="14338" max="14338" width="14.59765625" customWidth="1"/>
    <col min="14339" max="14339" width="11.5" bestFit="1" customWidth="1"/>
    <col min="14340" max="14340" width="14.09765625" bestFit="1" customWidth="1"/>
    <col min="14585" max="14585" width="1.8984375" customWidth="1"/>
    <col min="14586" max="14586" width="12.3984375" customWidth="1"/>
    <col min="14587" max="14587" width="12.8984375" customWidth="1"/>
    <col min="14588" max="14588" width="25.59765625" customWidth="1"/>
    <col min="14589" max="14589" width="12.59765625" customWidth="1"/>
    <col min="14590" max="14590" width="12.5" customWidth="1"/>
    <col min="14591" max="14592" width="12.59765625" customWidth="1"/>
    <col min="14593" max="14593" width="20.59765625" customWidth="1"/>
    <col min="14594" max="14594" width="14.59765625" customWidth="1"/>
    <col min="14595" max="14595" width="11.5" bestFit="1" customWidth="1"/>
    <col min="14596" max="14596" width="14.09765625" bestFit="1" customWidth="1"/>
    <col min="14841" max="14841" width="1.8984375" customWidth="1"/>
    <col min="14842" max="14842" width="12.3984375" customWidth="1"/>
    <col min="14843" max="14843" width="12.8984375" customWidth="1"/>
    <col min="14844" max="14844" width="25.59765625" customWidth="1"/>
    <col min="14845" max="14845" width="12.59765625" customWidth="1"/>
    <col min="14846" max="14846" width="12.5" customWidth="1"/>
    <col min="14847" max="14848" width="12.59765625" customWidth="1"/>
    <col min="14849" max="14849" width="20.59765625" customWidth="1"/>
    <col min="14850" max="14850" width="14.59765625" customWidth="1"/>
    <col min="14851" max="14851" width="11.5" bestFit="1" customWidth="1"/>
    <col min="14852" max="14852" width="14.09765625" bestFit="1" customWidth="1"/>
    <col min="15097" max="15097" width="1.8984375" customWidth="1"/>
    <col min="15098" max="15098" width="12.3984375" customWidth="1"/>
    <col min="15099" max="15099" width="12.8984375" customWidth="1"/>
    <col min="15100" max="15100" width="25.59765625" customWidth="1"/>
    <col min="15101" max="15101" width="12.59765625" customWidth="1"/>
    <col min="15102" max="15102" width="12.5" customWidth="1"/>
    <col min="15103" max="15104" width="12.59765625" customWidth="1"/>
    <col min="15105" max="15105" width="20.59765625" customWidth="1"/>
    <col min="15106" max="15106" width="14.59765625" customWidth="1"/>
    <col min="15107" max="15107" width="11.5" bestFit="1" customWidth="1"/>
    <col min="15108" max="15108" width="14.09765625" bestFit="1" customWidth="1"/>
    <col min="15353" max="15353" width="1.8984375" customWidth="1"/>
    <col min="15354" max="15354" width="12.3984375" customWidth="1"/>
    <col min="15355" max="15355" width="12.8984375" customWidth="1"/>
    <col min="15356" max="15356" width="25.59765625" customWidth="1"/>
    <col min="15357" max="15357" width="12.59765625" customWidth="1"/>
    <col min="15358" max="15358" width="12.5" customWidth="1"/>
    <col min="15359" max="15360" width="12.59765625" customWidth="1"/>
    <col min="15361" max="15361" width="20.59765625" customWidth="1"/>
    <col min="15362" max="15362" width="14.59765625" customWidth="1"/>
    <col min="15363" max="15363" width="11.5" bestFit="1" customWidth="1"/>
    <col min="15364" max="15364" width="14.09765625" bestFit="1" customWidth="1"/>
    <col min="15609" max="15609" width="1.8984375" customWidth="1"/>
    <col min="15610" max="15610" width="12.3984375" customWidth="1"/>
    <col min="15611" max="15611" width="12.8984375" customWidth="1"/>
    <col min="15612" max="15612" width="25.59765625" customWidth="1"/>
    <col min="15613" max="15613" width="12.59765625" customWidth="1"/>
    <col min="15614" max="15614" width="12.5" customWidth="1"/>
    <col min="15615" max="15616" width="12.59765625" customWidth="1"/>
    <col min="15617" max="15617" width="20.59765625" customWidth="1"/>
    <col min="15618" max="15618" width="14.59765625" customWidth="1"/>
    <col min="15619" max="15619" width="11.5" bestFit="1" customWidth="1"/>
    <col min="15620" max="15620" width="14.09765625" bestFit="1" customWidth="1"/>
    <col min="15865" max="15865" width="1.8984375" customWidth="1"/>
    <col min="15866" max="15866" width="12.3984375" customWidth="1"/>
    <col min="15867" max="15867" width="12.8984375" customWidth="1"/>
    <col min="15868" max="15868" width="25.59765625" customWidth="1"/>
    <col min="15869" max="15869" width="12.59765625" customWidth="1"/>
    <col min="15870" max="15870" width="12.5" customWidth="1"/>
    <col min="15871" max="15872" width="12.59765625" customWidth="1"/>
    <col min="15873" max="15873" width="20.59765625" customWidth="1"/>
    <col min="15874" max="15874" width="14.59765625" customWidth="1"/>
    <col min="15875" max="15875" width="11.5" bestFit="1" customWidth="1"/>
    <col min="15876" max="15876" width="14.09765625" bestFit="1" customWidth="1"/>
    <col min="16121" max="16121" width="1.8984375" customWidth="1"/>
    <col min="16122" max="16122" width="12.3984375" customWidth="1"/>
    <col min="16123" max="16123" width="12.8984375" customWidth="1"/>
    <col min="16124" max="16124" width="25.59765625" customWidth="1"/>
    <col min="16125" max="16125" width="12.59765625" customWidth="1"/>
    <col min="16126" max="16126" width="12.5" customWidth="1"/>
    <col min="16127" max="16128" width="12.59765625" customWidth="1"/>
    <col min="16129" max="16129" width="20.59765625" customWidth="1"/>
    <col min="16130" max="16130" width="14.59765625" customWidth="1"/>
    <col min="16131" max="16131" width="11.5" bestFit="1" customWidth="1"/>
    <col min="16132" max="16132" width="14.09765625" bestFit="1" customWidth="1"/>
  </cols>
  <sheetData>
    <row r="6" spans="2:13">
      <c r="B6" s="734" t="s">
        <v>396</v>
      </c>
      <c r="C6" s="734"/>
      <c r="D6" s="734"/>
      <c r="E6" s="734"/>
      <c r="F6" s="734"/>
      <c r="G6" s="734"/>
      <c r="H6" s="734"/>
      <c r="I6" s="734"/>
      <c r="J6" s="734"/>
      <c r="K6" s="734"/>
      <c r="L6" s="270"/>
      <c r="M6" s="46"/>
    </row>
    <row r="7" spans="2:13">
      <c r="B7" s="735" t="s">
        <v>397</v>
      </c>
      <c r="C7" s="735"/>
      <c r="D7" s="735"/>
      <c r="E7" s="735"/>
      <c r="F7" s="735"/>
      <c r="G7" s="735"/>
      <c r="H7" s="735"/>
      <c r="I7" s="735"/>
      <c r="J7" s="735"/>
      <c r="K7" s="735"/>
      <c r="L7" s="271"/>
      <c r="M7" s="244"/>
    </row>
    <row r="8" spans="2:13" s="43" customFormat="1" ht="25.2">
      <c r="B8" s="1178" t="s">
        <v>158</v>
      </c>
      <c r="C8" s="1178"/>
      <c r="D8" s="1178"/>
      <c r="E8" s="1178"/>
      <c r="F8" s="1178"/>
      <c r="G8" s="1178"/>
      <c r="H8" s="1178"/>
      <c r="I8" s="1178"/>
      <c r="J8" s="1178"/>
      <c r="K8" s="1178"/>
      <c r="L8" s="170"/>
    </row>
    <row r="9" spans="2:13" s="43" customFormat="1" ht="107.4" customHeight="1">
      <c r="B9" s="1179" t="s">
        <v>398</v>
      </c>
      <c r="C9" s="1179"/>
      <c r="D9" s="1180" t="s">
        <v>478</v>
      </c>
      <c r="E9" s="1181"/>
      <c r="F9" s="1181"/>
      <c r="G9" s="1181"/>
      <c r="H9" s="1181"/>
      <c r="I9" s="1181"/>
      <c r="J9" s="1181"/>
      <c r="K9" s="1181"/>
      <c r="L9" s="170"/>
    </row>
    <row r="10" spans="2:13" s="43" customFormat="1" ht="16.5" customHeight="1">
      <c r="B10" s="272"/>
      <c r="C10" s="272"/>
      <c r="D10" s="273"/>
      <c r="E10" s="273"/>
      <c r="F10" s="273"/>
      <c r="G10" s="273"/>
      <c r="H10" s="273"/>
      <c r="I10" s="273"/>
      <c r="J10" s="273"/>
      <c r="K10" s="273"/>
      <c r="L10" s="170"/>
    </row>
    <row r="11" spans="2:13" s="43" customFormat="1" ht="20.25" customHeight="1">
      <c r="B11" s="1170" t="s">
        <v>1220</v>
      </c>
      <c r="C11" s="1170"/>
      <c r="D11" s="1170"/>
      <c r="E11" s="1170"/>
      <c r="F11" s="1170"/>
      <c r="G11" s="1170"/>
      <c r="H11" s="1170"/>
      <c r="I11" s="1170"/>
      <c r="J11" s="1170"/>
      <c r="K11" s="1170"/>
      <c r="L11" s="170"/>
    </row>
    <row r="12" spans="2:13" s="43" customFormat="1" ht="21" customHeight="1">
      <c r="B12" s="1172" t="s">
        <v>721</v>
      </c>
      <c r="C12" s="1172"/>
      <c r="D12" s="1172"/>
      <c r="E12" s="1172"/>
      <c r="F12" s="1172"/>
      <c r="G12" s="1172"/>
      <c r="H12" s="1172"/>
      <c r="I12" s="1172"/>
      <c r="J12" s="1172"/>
      <c r="K12" s="1172"/>
      <c r="L12" s="170"/>
    </row>
    <row r="13" spans="2:13" s="43" customFormat="1" ht="20.25" customHeight="1">
      <c r="B13" s="1160" t="s">
        <v>166</v>
      </c>
      <c r="C13" s="1160"/>
      <c r="D13" s="355" t="s">
        <v>1221</v>
      </c>
      <c r="E13" s="355" t="s">
        <v>170</v>
      </c>
      <c r="F13" s="355" t="s">
        <v>171</v>
      </c>
      <c r="G13" s="355" t="s">
        <v>167</v>
      </c>
      <c r="H13" s="355" t="s">
        <v>168</v>
      </c>
      <c r="I13" s="355"/>
      <c r="J13" s="355" t="s">
        <v>722</v>
      </c>
      <c r="K13" s="355" t="s">
        <v>177</v>
      </c>
      <c r="L13" s="170"/>
    </row>
    <row r="14" spans="2:13" s="43" customFormat="1" ht="25.2" customHeight="1">
      <c r="B14" s="1173" t="s">
        <v>450</v>
      </c>
      <c r="C14" s="1174"/>
      <c r="D14" s="274" t="s">
        <v>724</v>
      </c>
      <c r="E14" s="42" t="s">
        <v>1222</v>
      </c>
      <c r="F14" s="40" t="s">
        <v>995</v>
      </c>
      <c r="G14" s="40" t="s">
        <v>1223</v>
      </c>
      <c r="H14" s="275">
        <v>46247</v>
      </c>
      <c r="I14" s="276"/>
      <c r="J14" s="277">
        <f>H14+12</f>
        <v>46259</v>
      </c>
      <c r="K14" s="42" t="s">
        <v>288</v>
      </c>
      <c r="L14" s="170"/>
      <c r="M14" s="47"/>
    </row>
    <row r="15" spans="2:13" s="43" customFormat="1" ht="25.2" customHeight="1">
      <c r="B15" s="1175"/>
      <c r="C15" s="1176"/>
      <c r="D15" s="274" t="s">
        <v>725</v>
      </c>
      <c r="E15" s="42" t="s">
        <v>1224</v>
      </c>
      <c r="F15" s="40" t="s">
        <v>1225</v>
      </c>
      <c r="G15" s="40" t="s">
        <v>946</v>
      </c>
      <c r="H15" s="275">
        <v>46253</v>
      </c>
      <c r="I15" s="276"/>
      <c r="J15" s="277">
        <f>H15+13</f>
        <v>46266</v>
      </c>
      <c r="K15" s="42" t="s">
        <v>291</v>
      </c>
      <c r="L15" s="170"/>
      <c r="M15" s="47"/>
    </row>
    <row r="16" spans="2:13" s="43" customFormat="1" ht="25.2" customHeight="1">
      <c r="B16" s="1175"/>
      <c r="C16" s="1176"/>
      <c r="D16" s="274" t="s">
        <v>729</v>
      </c>
      <c r="E16" s="42" t="s">
        <v>1226</v>
      </c>
      <c r="F16" s="40" t="s">
        <v>948</v>
      </c>
      <c r="G16" s="40" t="s">
        <v>1227</v>
      </c>
      <c r="H16" s="275">
        <v>46257</v>
      </c>
      <c r="I16" s="276"/>
      <c r="J16" s="277">
        <f>H16+13</f>
        <v>46270</v>
      </c>
      <c r="K16" s="42" t="s">
        <v>291</v>
      </c>
      <c r="L16" s="170"/>
      <c r="M16" s="47"/>
    </row>
    <row r="17" spans="2:13" s="43" customFormat="1" ht="25.2" customHeight="1">
      <c r="B17" s="1175"/>
      <c r="C17" s="1176"/>
      <c r="D17" s="274" t="s">
        <v>451</v>
      </c>
      <c r="E17" s="42" t="s">
        <v>1228</v>
      </c>
      <c r="F17" s="40" t="s">
        <v>948</v>
      </c>
      <c r="G17" s="40" t="s">
        <v>1227</v>
      </c>
      <c r="H17" s="275">
        <v>46257</v>
      </c>
      <c r="I17" s="276"/>
      <c r="J17" s="277">
        <f>H17+12</f>
        <v>46269</v>
      </c>
      <c r="K17" s="42" t="s">
        <v>288</v>
      </c>
      <c r="L17" s="170"/>
      <c r="M17" s="47"/>
    </row>
    <row r="18" spans="2:13" s="43" customFormat="1" ht="25.2" customHeight="1">
      <c r="B18" s="1175"/>
      <c r="C18" s="1176"/>
      <c r="D18" s="274" t="s">
        <v>1229</v>
      </c>
      <c r="E18" s="42" t="s">
        <v>1230</v>
      </c>
      <c r="F18" s="40" t="s">
        <v>910</v>
      </c>
      <c r="G18" s="40" t="s">
        <v>911</v>
      </c>
      <c r="H18" s="275">
        <v>46266</v>
      </c>
      <c r="I18" s="276"/>
      <c r="J18" s="277">
        <f>H18+13</f>
        <v>46279</v>
      </c>
      <c r="K18" s="42" t="s">
        <v>291</v>
      </c>
      <c r="L18" s="170"/>
      <c r="M18" s="47"/>
    </row>
    <row r="19" spans="2:13" s="43" customFormat="1" ht="25.2" customHeight="1">
      <c r="B19" s="1175"/>
      <c r="C19" s="1176"/>
      <c r="D19" s="274" t="s">
        <v>452</v>
      </c>
      <c r="E19" s="42" t="s">
        <v>1222</v>
      </c>
      <c r="F19" s="40" t="s">
        <v>1231</v>
      </c>
      <c r="G19" s="40" t="s">
        <v>1232</v>
      </c>
      <c r="H19" s="275">
        <v>46273</v>
      </c>
      <c r="I19" s="276"/>
      <c r="J19" s="277">
        <f>H19+12</f>
        <v>46285</v>
      </c>
      <c r="K19" s="42" t="s">
        <v>288</v>
      </c>
      <c r="L19" s="170"/>
    </row>
    <row r="20" spans="2:13" s="43" customFormat="1" ht="25.2" customHeight="1">
      <c r="B20" s="1175"/>
      <c r="C20" s="1176"/>
      <c r="D20" s="274" t="s">
        <v>723</v>
      </c>
      <c r="E20" s="42" t="s">
        <v>453</v>
      </c>
      <c r="F20" s="40" t="s">
        <v>1233</v>
      </c>
      <c r="G20" s="40" t="s">
        <v>1234</v>
      </c>
      <c r="H20" s="275">
        <v>46276</v>
      </c>
      <c r="I20" s="276"/>
      <c r="J20" s="277">
        <f>H20+12</f>
        <v>46288</v>
      </c>
      <c r="K20" s="42" t="s">
        <v>288</v>
      </c>
      <c r="L20" s="170"/>
    </row>
    <row r="21" spans="2:13" s="43" customFormat="1" ht="25.2" customHeight="1">
      <c r="B21" s="1175"/>
      <c r="C21" s="1176"/>
      <c r="D21" s="274" t="s">
        <v>1235</v>
      </c>
      <c r="E21" s="42" t="s">
        <v>1236</v>
      </c>
      <c r="F21" s="40" t="s">
        <v>1233</v>
      </c>
      <c r="G21" s="40" t="s">
        <v>1234</v>
      </c>
      <c r="H21" s="275">
        <v>46278</v>
      </c>
      <c r="I21" s="276"/>
      <c r="J21" s="277">
        <f>H21+13</f>
        <v>46291</v>
      </c>
      <c r="K21" s="42" t="s">
        <v>291</v>
      </c>
      <c r="L21" s="170"/>
    </row>
    <row r="22" spans="2:13" s="43" customFormat="1" ht="25.2" customHeight="1">
      <c r="B22" s="1175"/>
      <c r="C22" s="1176"/>
      <c r="D22" s="274" t="s">
        <v>294</v>
      </c>
      <c r="E22" s="42" t="s">
        <v>453</v>
      </c>
      <c r="F22" s="40" t="s">
        <v>1237</v>
      </c>
      <c r="G22" s="40" t="s">
        <v>1238</v>
      </c>
      <c r="H22" s="275">
        <v>46279</v>
      </c>
      <c r="I22" s="276"/>
      <c r="J22" s="277">
        <f>H22+12</f>
        <v>46291</v>
      </c>
      <c r="K22" s="42" t="s">
        <v>288</v>
      </c>
      <c r="L22" s="170"/>
    </row>
    <row r="23" spans="2:13" s="43" customFormat="1" ht="25.2" customHeight="1">
      <c r="B23" s="1175"/>
      <c r="C23" s="1176"/>
      <c r="D23" s="274" t="s">
        <v>1239</v>
      </c>
      <c r="E23" s="42" t="s">
        <v>1240</v>
      </c>
      <c r="F23" s="40" t="s">
        <v>1238</v>
      </c>
      <c r="G23" s="40" t="s">
        <v>1241</v>
      </c>
      <c r="H23" s="275">
        <v>46281</v>
      </c>
      <c r="I23" s="276"/>
      <c r="J23" s="277">
        <f>H23+13</f>
        <v>46294</v>
      </c>
      <c r="K23" s="42" t="s">
        <v>291</v>
      </c>
      <c r="L23" s="170"/>
    </row>
    <row r="24" spans="2:13" s="43" customFormat="1" ht="25.2" customHeight="1">
      <c r="B24" s="1175"/>
      <c r="C24" s="1176"/>
      <c r="D24" s="274" t="s">
        <v>724</v>
      </c>
      <c r="E24" s="42" t="s">
        <v>1242</v>
      </c>
      <c r="F24" s="40" t="s">
        <v>1243</v>
      </c>
      <c r="G24" s="40" t="s">
        <v>1244</v>
      </c>
      <c r="H24" s="275">
        <v>46284</v>
      </c>
      <c r="I24" s="276"/>
      <c r="J24" s="277">
        <f>H24+12</f>
        <v>46296</v>
      </c>
      <c r="K24" s="42" t="s">
        <v>288</v>
      </c>
      <c r="L24" s="170"/>
    </row>
    <row r="25" spans="2:13" s="43" customFormat="1" ht="20.25" customHeight="1">
      <c r="B25" s="1163" t="s">
        <v>169</v>
      </c>
      <c r="C25" s="1163"/>
      <c r="D25" s="1177" t="s">
        <v>159</v>
      </c>
      <c r="E25" s="1177"/>
      <c r="F25" s="1177"/>
      <c r="G25" s="1177"/>
      <c r="H25" s="1177"/>
      <c r="I25" s="1177"/>
      <c r="J25" s="1177"/>
      <c r="K25" s="1177"/>
      <c r="L25" s="170"/>
    </row>
    <row r="26" spans="2:13" s="43" customFormat="1" ht="20.25" customHeight="1">
      <c r="B26" s="1163"/>
      <c r="C26" s="1163"/>
      <c r="D26" s="1177"/>
      <c r="E26" s="1177"/>
      <c r="F26" s="1177"/>
      <c r="G26" s="1177"/>
      <c r="H26" s="1177"/>
      <c r="I26" s="1177"/>
      <c r="J26" s="1177"/>
      <c r="K26" s="1177"/>
      <c r="L26" s="170"/>
    </row>
    <row r="27" spans="2:13" s="43" customFormat="1" ht="20.25" customHeight="1">
      <c r="B27" s="278"/>
      <c r="C27" s="278"/>
      <c r="D27" s="356"/>
      <c r="E27" s="356"/>
      <c r="F27" s="356"/>
      <c r="G27" s="356"/>
      <c r="H27" s="356"/>
      <c r="I27" s="356"/>
      <c r="J27" s="356"/>
      <c r="K27" s="356"/>
      <c r="L27" s="170"/>
    </row>
    <row r="28" spans="2:13" s="43" customFormat="1" ht="20.25" customHeight="1">
      <c r="B28" s="1182" t="s">
        <v>166</v>
      </c>
      <c r="C28" s="1183"/>
      <c r="D28" s="355" t="s">
        <v>1221</v>
      </c>
      <c r="E28" s="355" t="s">
        <v>170</v>
      </c>
      <c r="F28" s="355" t="s">
        <v>171</v>
      </c>
      <c r="G28" s="355" t="s">
        <v>167</v>
      </c>
      <c r="H28" s="355" t="s">
        <v>168</v>
      </c>
      <c r="I28" s="355"/>
      <c r="J28" s="51" t="s">
        <v>733</v>
      </c>
      <c r="K28" s="355" t="s">
        <v>177</v>
      </c>
      <c r="L28" s="170"/>
    </row>
    <row r="29" spans="2:13" s="43" customFormat="1" ht="25.2" customHeight="1">
      <c r="B29" s="1161" t="s">
        <v>295</v>
      </c>
      <c r="C29" s="1162"/>
      <c r="D29" s="274" t="s">
        <v>725</v>
      </c>
      <c r="E29" s="42" t="s">
        <v>726</v>
      </c>
      <c r="F29" s="40" t="s">
        <v>728</v>
      </c>
      <c r="G29" s="40" t="s">
        <v>731</v>
      </c>
      <c r="H29" s="275">
        <v>46253</v>
      </c>
      <c r="I29" s="276"/>
      <c r="J29" s="277">
        <f>H29+21</f>
        <v>46274</v>
      </c>
      <c r="K29" s="42" t="s">
        <v>296</v>
      </c>
      <c r="L29" s="170"/>
    </row>
    <row r="30" spans="2:13" s="43" customFormat="1" ht="25.2" customHeight="1">
      <c r="B30" s="1161"/>
      <c r="C30" s="1162"/>
      <c r="D30" s="274" t="s">
        <v>1245</v>
      </c>
      <c r="E30" s="42" t="s">
        <v>730</v>
      </c>
      <c r="F30" s="40" t="s">
        <v>731</v>
      </c>
      <c r="G30" s="40" t="s">
        <v>732</v>
      </c>
      <c r="H30" s="275">
        <v>46257</v>
      </c>
      <c r="I30" s="276"/>
      <c r="J30" s="277">
        <f>H30+21</f>
        <v>46278</v>
      </c>
      <c r="K30" s="42" t="s">
        <v>296</v>
      </c>
      <c r="L30" s="170"/>
    </row>
    <row r="31" spans="2:13" s="43" customFormat="1" ht="25.2" customHeight="1">
      <c r="B31" s="1161"/>
      <c r="C31" s="1162"/>
      <c r="D31" s="274" t="s">
        <v>1246</v>
      </c>
      <c r="E31" s="42" t="s">
        <v>1230</v>
      </c>
      <c r="F31" s="40" t="s">
        <v>977</v>
      </c>
      <c r="G31" s="40" t="s">
        <v>965</v>
      </c>
      <c r="H31" s="275">
        <v>46266</v>
      </c>
      <c r="I31" s="276"/>
      <c r="J31" s="277">
        <f>H31+21</f>
        <v>46287</v>
      </c>
      <c r="K31" s="42" t="s">
        <v>296</v>
      </c>
      <c r="L31" s="170"/>
    </row>
    <row r="32" spans="2:13" s="43" customFormat="1" ht="25.2" customHeight="1">
      <c r="B32" s="1161"/>
      <c r="C32" s="1162"/>
      <c r="D32" s="274" t="s">
        <v>1235</v>
      </c>
      <c r="E32" s="42" t="s">
        <v>1236</v>
      </c>
      <c r="F32" s="40" t="s">
        <v>1247</v>
      </c>
      <c r="G32" s="40" t="s">
        <v>1248</v>
      </c>
      <c r="H32" s="275">
        <v>46278</v>
      </c>
      <c r="I32" s="276"/>
      <c r="J32" s="277">
        <f>H32+21</f>
        <v>46299</v>
      </c>
      <c r="K32" s="42" t="s">
        <v>296</v>
      </c>
      <c r="L32" s="170"/>
    </row>
    <row r="33" spans="2:12" s="43" customFormat="1" ht="20.25" customHeight="1">
      <c r="B33" s="1163" t="s">
        <v>169</v>
      </c>
      <c r="C33" s="1163"/>
      <c r="D33" s="1164" t="s">
        <v>292</v>
      </c>
      <c r="E33" s="1165"/>
      <c r="F33" s="1165"/>
      <c r="G33" s="1165"/>
      <c r="H33" s="1165"/>
      <c r="I33" s="1165"/>
      <c r="J33" s="1165"/>
      <c r="K33" s="1166"/>
      <c r="L33" s="170"/>
    </row>
    <row r="34" spans="2:12" s="43" customFormat="1" ht="20.25" customHeight="1">
      <c r="B34" s="1163"/>
      <c r="C34" s="1163"/>
      <c r="D34" s="1167"/>
      <c r="E34" s="1168"/>
      <c r="F34" s="1168"/>
      <c r="G34" s="1168"/>
      <c r="H34" s="1168"/>
      <c r="I34" s="1168"/>
      <c r="J34" s="1168"/>
      <c r="K34" s="1169"/>
      <c r="L34" s="170"/>
    </row>
    <row r="35" spans="2:12" s="43" customFormat="1" ht="20.25" customHeight="1">
      <c r="B35" s="278"/>
      <c r="C35" s="278"/>
      <c r="D35" s="356"/>
      <c r="E35" s="356"/>
      <c r="F35" s="356"/>
      <c r="G35" s="356"/>
      <c r="H35" s="356"/>
      <c r="I35" s="356"/>
      <c r="J35" s="356"/>
      <c r="K35" s="356"/>
      <c r="L35" s="170"/>
    </row>
    <row r="36" spans="2:12" s="43" customFormat="1" ht="20.25" customHeight="1">
      <c r="B36" s="1160" t="s">
        <v>166</v>
      </c>
      <c r="C36" s="1160"/>
      <c r="D36" s="52" t="s">
        <v>1221</v>
      </c>
      <c r="E36" s="52" t="s">
        <v>170</v>
      </c>
      <c r="F36" s="52" t="s">
        <v>171</v>
      </c>
      <c r="G36" s="52" t="s">
        <v>167</v>
      </c>
      <c r="H36" s="52" t="s">
        <v>168</v>
      </c>
      <c r="I36" s="52"/>
      <c r="J36" s="52" t="s">
        <v>734</v>
      </c>
      <c r="K36" s="52" t="s">
        <v>177</v>
      </c>
      <c r="L36" s="170"/>
    </row>
    <row r="37" spans="2:12" s="43" customFormat="1" ht="25.2" customHeight="1">
      <c r="B37" s="1161" t="s">
        <v>735</v>
      </c>
      <c r="C37" s="1162"/>
      <c r="D37" s="274" t="s">
        <v>737</v>
      </c>
      <c r="E37" s="42" t="s">
        <v>738</v>
      </c>
      <c r="F37" s="40" t="s">
        <v>1223</v>
      </c>
      <c r="G37" s="40" t="s">
        <v>945</v>
      </c>
      <c r="H37" s="275">
        <v>46252</v>
      </c>
      <c r="I37" s="279"/>
      <c r="J37" s="49">
        <f>H37+20</f>
        <v>46272</v>
      </c>
      <c r="K37" s="280" t="s">
        <v>297</v>
      </c>
      <c r="L37" s="170"/>
    </row>
    <row r="38" spans="2:12" s="43" customFormat="1" ht="25.2" customHeight="1">
      <c r="B38" s="1161"/>
      <c r="C38" s="1162"/>
      <c r="D38" s="274" t="s">
        <v>1249</v>
      </c>
      <c r="E38" s="42" t="s">
        <v>1250</v>
      </c>
      <c r="F38" s="40" t="s">
        <v>731</v>
      </c>
      <c r="G38" s="40" t="s">
        <v>732</v>
      </c>
      <c r="H38" s="275">
        <v>46254</v>
      </c>
      <c r="I38" s="279"/>
      <c r="J38" s="49">
        <f>H38+20</f>
        <v>46274</v>
      </c>
      <c r="K38" s="280" t="s">
        <v>297</v>
      </c>
      <c r="L38" s="170"/>
    </row>
    <row r="39" spans="2:12" s="43" customFormat="1" ht="25.2" customHeight="1">
      <c r="B39" s="1161"/>
      <c r="C39" s="1162"/>
      <c r="D39" s="274" t="s">
        <v>1251</v>
      </c>
      <c r="E39" s="42" t="s">
        <v>1252</v>
      </c>
      <c r="F39" s="40" t="s">
        <v>904</v>
      </c>
      <c r="G39" s="40" t="s">
        <v>906</v>
      </c>
      <c r="H39" s="275">
        <v>46260</v>
      </c>
      <c r="I39" s="279"/>
      <c r="J39" s="49">
        <f>H39+20</f>
        <v>46280</v>
      </c>
      <c r="K39" s="280" t="s">
        <v>297</v>
      </c>
      <c r="L39" s="170"/>
    </row>
    <row r="40" spans="2:12" s="43" customFormat="1" ht="25.2" customHeight="1">
      <c r="B40" s="1161"/>
      <c r="C40" s="1162"/>
      <c r="D40" s="274" t="s">
        <v>1253</v>
      </c>
      <c r="E40" s="42" t="s">
        <v>1254</v>
      </c>
      <c r="F40" s="40" t="s">
        <v>910</v>
      </c>
      <c r="G40" s="40" t="s">
        <v>911</v>
      </c>
      <c r="H40" s="275">
        <v>46268</v>
      </c>
      <c r="I40" s="279"/>
      <c r="J40" s="49">
        <f>H40+20</f>
        <v>46288</v>
      </c>
      <c r="K40" s="280" t="s">
        <v>297</v>
      </c>
      <c r="L40" s="170"/>
    </row>
    <row r="41" spans="2:12" s="43" customFormat="1" ht="20.25" customHeight="1">
      <c r="B41" s="1163" t="s">
        <v>169</v>
      </c>
      <c r="C41" s="1163"/>
      <c r="D41" s="1164" t="s">
        <v>292</v>
      </c>
      <c r="E41" s="1165"/>
      <c r="F41" s="1165"/>
      <c r="G41" s="1165"/>
      <c r="H41" s="1165"/>
      <c r="I41" s="1165"/>
      <c r="J41" s="1165"/>
      <c r="K41" s="1166"/>
      <c r="L41" s="170"/>
    </row>
    <row r="42" spans="2:12" s="43" customFormat="1" ht="20.25" customHeight="1">
      <c r="B42" s="1163"/>
      <c r="C42" s="1163"/>
      <c r="D42" s="1167"/>
      <c r="E42" s="1168"/>
      <c r="F42" s="1168"/>
      <c r="G42" s="1168"/>
      <c r="H42" s="1168"/>
      <c r="I42" s="1168"/>
      <c r="J42" s="1168"/>
      <c r="K42" s="1169"/>
      <c r="L42" s="170"/>
    </row>
    <row r="43" spans="2:12" s="43" customFormat="1" ht="20.25" customHeight="1">
      <c r="B43" s="278"/>
      <c r="C43" s="278"/>
      <c r="D43" s="356"/>
      <c r="E43" s="356"/>
      <c r="F43" s="356"/>
      <c r="G43" s="356"/>
      <c r="H43" s="356"/>
      <c r="I43" s="356"/>
      <c r="J43" s="356"/>
      <c r="K43" s="356"/>
      <c r="L43" s="170"/>
    </row>
    <row r="44" spans="2:12" s="43" customFormat="1" ht="20.25" customHeight="1">
      <c r="B44" s="1160" t="s">
        <v>166</v>
      </c>
      <c r="C44" s="1160"/>
      <c r="D44" s="355" t="s">
        <v>1221</v>
      </c>
      <c r="E44" s="355" t="s">
        <v>170</v>
      </c>
      <c r="F44" s="355" t="s">
        <v>171</v>
      </c>
      <c r="G44" s="355" t="s">
        <v>167</v>
      </c>
      <c r="H44" s="355" t="s">
        <v>168</v>
      </c>
      <c r="I44" s="355"/>
      <c r="J44" s="355" t="s">
        <v>739</v>
      </c>
      <c r="K44" s="355" t="s">
        <v>177</v>
      </c>
      <c r="L44" s="170"/>
    </row>
    <row r="45" spans="2:12" s="43" customFormat="1" ht="25.2" customHeight="1">
      <c r="B45" s="1161" t="s">
        <v>740</v>
      </c>
      <c r="C45" s="1162"/>
      <c r="D45" s="274" t="s">
        <v>1255</v>
      </c>
      <c r="E45" s="42" t="s">
        <v>1256</v>
      </c>
      <c r="F45" s="40" t="s">
        <v>1225</v>
      </c>
      <c r="G45" s="40" t="s">
        <v>946</v>
      </c>
      <c r="H45" s="275">
        <v>46255</v>
      </c>
      <c r="I45" s="282"/>
      <c r="J45" s="282">
        <f t="shared" ref="J45:J47" si="0">H45+30</f>
        <v>46285</v>
      </c>
      <c r="K45" s="281" t="s">
        <v>298</v>
      </c>
      <c r="L45" s="170"/>
    </row>
    <row r="46" spans="2:12" s="43" customFormat="1" ht="25.2" customHeight="1">
      <c r="B46" s="1161"/>
      <c r="C46" s="1162"/>
      <c r="D46" s="274" t="s">
        <v>1257</v>
      </c>
      <c r="E46" s="42" t="s">
        <v>1258</v>
      </c>
      <c r="F46" s="40" t="s">
        <v>906</v>
      </c>
      <c r="G46" s="40" t="s">
        <v>907</v>
      </c>
      <c r="H46" s="275">
        <v>46261</v>
      </c>
      <c r="I46" s="282"/>
      <c r="J46" s="282">
        <f>H46+30</f>
        <v>46291</v>
      </c>
      <c r="K46" s="281" t="s">
        <v>298</v>
      </c>
      <c r="L46" s="170"/>
    </row>
    <row r="47" spans="2:12" s="43" customFormat="1" ht="25.2" customHeight="1">
      <c r="B47" s="1161"/>
      <c r="C47" s="1162"/>
      <c r="D47" s="274" t="s">
        <v>1259</v>
      </c>
      <c r="E47" s="42" t="s">
        <v>1260</v>
      </c>
      <c r="F47" s="40" t="s">
        <v>910</v>
      </c>
      <c r="G47" s="40" t="s">
        <v>911</v>
      </c>
      <c r="H47" s="275">
        <v>46270</v>
      </c>
      <c r="I47" s="282"/>
      <c r="J47" s="282">
        <f t="shared" si="0"/>
        <v>46300</v>
      </c>
      <c r="K47" s="281" t="s">
        <v>298</v>
      </c>
      <c r="L47" s="170"/>
    </row>
    <row r="48" spans="2:12" s="43" customFormat="1" ht="25.2" customHeight="1">
      <c r="B48" s="1161"/>
      <c r="C48" s="1162"/>
      <c r="D48" s="274" t="s">
        <v>1261</v>
      </c>
      <c r="E48" s="42" t="s">
        <v>1262</v>
      </c>
      <c r="F48" s="40" t="s">
        <v>1237</v>
      </c>
      <c r="G48" s="40" t="s">
        <v>1238</v>
      </c>
      <c r="H48" s="275">
        <v>46281</v>
      </c>
      <c r="I48" s="282"/>
      <c r="J48" s="282">
        <f>H48+30</f>
        <v>46311</v>
      </c>
      <c r="K48" s="281" t="s">
        <v>298</v>
      </c>
      <c r="L48" s="170"/>
    </row>
    <row r="49" spans="2:13" s="43" customFormat="1" ht="20.25" customHeight="1">
      <c r="B49" s="1163" t="s">
        <v>169</v>
      </c>
      <c r="C49" s="1163"/>
      <c r="D49" s="1184" t="s">
        <v>292</v>
      </c>
      <c r="E49" s="1185"/>
      <c r="F49" s="1185"/>
      <c r="G49" s="1185"/>
      <c r="H49" s="1185"/>
      <c r="I49" s="1185"/>
      <c r="J49" s="1185"/>
      <c r="K49" s="1186"/>
      <c r="L49" s="170"/>
    </row>
    <row r="50" spans="2:13" s="43" customFormat="1" ht="20.25" customHeight="1">
      <c r="B50" s="1163"/>
      <c r="C50" s="1163"/>
      <c r="D50" s="1167"/>
      <c r="E50" s="1168"/>
      <c r="F50" s="1168"/>
      <c r="G50" s="1168"/>
      <c r="H50" s="1168"/>
      <c r="I50" s="1168"/>
      <c r="J50" s="1168"/>
      <c r="K50" s="1169"/>
      <c r="L50" s="170"/>
    </row>
    <row r="51" spans="2:13" s="43" customFormat="1" ht="20.25" customHeight="1">
      <c r="B51" s="278"/>
      <c r="C51" s="278"/>
      <c r="D51" s="356"/>
      <c r="E51" s="356"/>
      <c r="F51" s="356"/>
      <c r="G51" s="356"/>
      <c r="H51" s="356"/>
      <c r="I51" s="356"/>
      <c r="J51" s="356"/>
      <c r="K51" s="356"/>
      <c r="L51" s="170"/>
    </row>
    <row r="52" spans="2:13" s="43" customFormat="1" ht="20.25" customHeight="1">
      <c r="B52" s="1170" t="s">
        <v>1263</v>
      </c>
      <c r="C52" s="1170"/>
      <c r="D52" s="1170"/>
      <c r="E52" s="1170"/>
      <c r="F52" s="1170"/>
      <c r="G52" s="1170"/>
      <c r="H52" s="1170"/>
      <c r="I52" s="1170"/>
      <c r="J52" s="1170"/>
      <c r="K52" s="1170"/>
      <c r="L52" s="170"/>
    </row>
    <row r="53" spans="2:13" s="43" customFormat="1" ht="20.25" customHeight="1">
      <c r="B53" s="1170" t="s">
        <v>721</v>
      </c>
      <c r="C53" s="1170"/>
      <c r="D53" s="1170"/>
      <c r="E53" s="1170"/>
      <c r="F53" s="1170"/>
      <c r="G53" s="1170"/>
      <c r="H53" s="1170"/>
      <c r="I53" s="1170"/>
      <c r="J53" s="1170"/>
      <c r="K53" s="1170"/>
      <c r="L53" s="170"/>
    </row>
    <row r="54" spans="2:13" s="43" customFormat="1" ht="20.25" customHeight="1">
      <c r="B54" s="1171" t="s">
        <v>1264</v>
      </c>
      <c r="C54" s="1171"/>
      <c r="D54" s="1171"/>
      <c r="E54" s="1171"/>
      <c r="F54" s="1171"/>
      <c r="G54" s="1171"/>
      <c r="H54" s="1171"/>
      <c r="I54" s="1171"/>
      <c r="J54" s="1171"/>
      <c r="K54" s="1171"/>
      <c r="L54" s="170"/>
    </row>
    <row r="55" spans="2:13" s="43" customFormat="1" ht="21" customHeight="1">
      <c r="B55" s="1160" t="s">
        <v>166</v>
      </c>
      <c r="C55" s="1160"/>
      <c r="D55" s="355" t="s">
        <v>1221</v>
      </c>
      <c r="E55" s="355" t="s">
        <v>170</v>
      </c>
      <c r="F55" s="355" t="s">
        <v>171</v>
      </c>
      <c r="G55" s="355" t="s">
        <v>167</v>
      </c>
      <c r="H55" s="355" t="s">
        <v>168</v>
      </c>
      <c r="I55" s="355"/>
      <c r="J55" s="355" t="s">
        <v>741</v>
      </c>
      <c r="K55" s="355" t="s">
        <v>177</v>
      </c>
      <c r="L55" s="170"/>
    </row>
    <row r="56" spans="2:13" s="43" customFormat="1" ht="25.2" customHeight="1">
      <c r="B56" s="1161" t="s">
        <v>742</v>
      </c>
      <c r="C56" s="1162"/>
      <c r="D56" s="518" t="s">
        <v>1265</v>
      </c>
      <c r="E56" s="42" t="s">
        <v>736</v>
      </c>
      <c r="F56" s="40" t="s">
        <v>1223</v>
      </c>
      <c r="G56" s="40" t="s">
        <v>945</v>
      </c>
      <c r="H56" s="275">
        <v>46252</v>
      </c>
      <c r="I56" s="97"/>
      <c r="J56" s="48">
        <f>H56+25</f>
        <v>46277</v>
      </c>
      <c r="K56" s="42" t="s">
        <v>296</v>
      </c>
      <c r="L56" s="170"/>
    </row>
    <row r="57" spans="2:13" s="43" customFormat="1" ht="25.2" customHeight="1">
      <c r="B57" s="1161"/>
      <c r="C57" s="1162"/>
      <c r="D57" s="274" t="s">
        <v>1266</v>
      </c>
      <c r="E57" s="42" t="s">
        <v>1252</v>
      </c>
      <c r="F57" s="40" t="s">
        <v>906</v>
      </c>
      <c r="G57" s="40" t="s">
        <v>907</v>
      </c>
      <c r="H57" s="275">
        <v>46261</v>
      </c>
      <c r="I57" s="97"/>
      <c r="J57" s="48">
        <f t="shared" ref="J57:J59" si="1">H57+25</f>
        <v>46286</v>
      </c>
      <c r="K57" s="42" t="s">
        <v>296</v>
      </c>
      <c r="L57" s="170"/>
      <c r="M57" s="56"/>
    </row>
    <row r="58" spans="2:13" s="43" customFormat="1" ht="25.2" customHeight="1">
      <c r="B58" s="1161"/>
      <c r="C58" s="1187"/>
      <c r="D58" s="274" t="s">
        <v>1267</v>
      </c>
      <c r="E58" s="42" t="s">
        <v>1268</v>
      </c>
      <c r="F58" s="40" t="s">
        <v>906</v>
      </c>
      <c r="G58" s="40" t="s">
        <v>907</v>
      </c>
      <c r="H58" s="275">
        <v>46262</v>
      </c>
      <c r="I58" s="97"/>
      <c r="J58" s="48">
        <f t="shared" si="1"/>
        <v>46287</v>
      </c>
      <c r="K58" s="42" t="s">
        <v>296</v>
      </c>
      <c r="L58" s="170"/>
    </row>
    <row r="59" spans="2:13" s="43" customFormat="1" ht="25.2" customHeight="1">
      <c r="B59" s="1161"/>
      <c r="C59" s="1162"/>
      <c r="D59" s="274" t="s">
        <v>1269</v>
      </c>
      <c r="E59" s="42" t="s">
        <v>1270</v>
      </c>
      <c r="F59" s="40" t="s">
        <v>910</v>
      </c>
      <c r="G59" s="40" t="s">
        <v>911</v>
      </c>
      <c r="H59" s="275">
        <v>46271</v>
      </c>
      <c r="I59" s="97"/>
      <c r="J59" s="48">
        <f t="shared" si="1"/>
        <v>46296</v>
      </c>
      <c r="K59" s="42" t="s">
        <v>296</v>
      </c>
      <c r="L59" s="170"/>
    </row>
    <row r="60" spans="2:13" s="43" customFormat="1" ht="20.25" customHeight="1">
      <c r="B60" s="1163" t="s">
        <v>169</v>
      </c>
      <c r="C60" s="1163"/>
      <c r="D60" s="1164" t="s">
        <v>292</v>
      </c>
      <c r="E60" s="1165"/>
      <c r="F60" s="1165"/>
      <c r="G60" s="1165"/>
      <c r="H60" s="1165"/>
      <c r="I60" s="1165"/>
      <c r="J60" s="1165"/>
      <c r="K60" s="1166"/>
      <c r="L60" s="170"/>
    </row>
    <row r="61" spans="2:13" s="43" customFormat="1" ht="20.25" customHeight="1">
      <c r="B61" s="1163"/>
      <c r="C61" s="1163"/>
      <c r="D61" s="1167"/>
      <c r="E61" s="1168"/>
      <c r="F61" s="1168"/>
      <c r="G61" s="1168"/>
      <c r="H61" s="1168"/>
      <c r="I61" s="1168"/>
      <c r="J61" s="1168"/>
      <c r="K61" s="1169"/>
      <c r="L61" s="170"/>
    </row>
    <row r="62" spans="2:13" s="43" customFormat="1" ht="20.25" customHeight="1">
      <c r="B62" s="278"/>
      <c r="C62" s="278"/>
      <c r="D62" s="356"/>
      <c r="E62" s="356"/>
      <c r="F62" s="356"/>
      <c r="G62" s="356"/>
      <c r="H62" s="356"/>
      <c r="I62" s="356"/>
      <c r="J62" s="356"/>
      <c r="K62" s="356"/>
      <c r="L62" s="170"/>
    </row>
    <row r="63" spans="2:13" s="43" customFormat="1" ht="20.25" customHeight="1">
      <c r="B63" s="278"/>
      <c r="C63" s="278"/>
      <c r="D63" s="356"/>
      <c r="E63" s="356"/>
      <c r="F63" s="356"/>
      <c r="G63" s="356"/>
      <c r="H63" s="356"/>
      <c r="I63" s="356"/>
      <c r="J63" s="356"/>
      <c r="K63" s="356"/>
      <c r="L63" s="170"/>
    </row>
    <row r="64" spans="2:13" s="43" customFormat="1" ht="20.25" customHeight="1">
      <c r="B64" s="1170" t="s">
        <v>1271</v>
      </c>
      <c r="C64" s="1170"/>
      <c r="D64" s="1170"/>
      <c r="E64" s="1170"/>
      <c r="F64" s="1170"/>
      <c r="G64" s="1170"/>
      <c r="H64" s="1170"/>
      <c r="I64" s="1170"/>
      <c r="J64" s="1170"/>
      <c r="K64" s="1170"/>
      <c r="L64" s="170"/>
    </row>
    <row r="65" spans="2:13" s="43" customFormat="1" ht="20.25" customHeight="1">
      <c r="B65" s="1188" t="s">
        <v>455</v>
      </c>
      <c r="C65" s="1188"/>
      <c r="D65" s="1188"/>
      <c r="E65" s="1188"/>
      <c r="F65" s="1188"/>
      <c r="G65" s="1188"/>
      <c r="H65" s="1188"/>
      <c r="I65" s="1188"/>
      <c r="J65" s="1188"/>
      <c r="K65" s="1188"/>
      <c r="L65" s="170"/>
    </row>
    <row r="66" spans="2:13" s="43" customFormat="1" ht="20.25" customHeight="1">
      <c r="B66" s="1160" t="s">
        <v>166</v>
      </c>
      <c r="C66" s="1160"/>
      <c r="D66" s="355" t="s">
        <v>1221</v>
      </c>
      <c r="E66" s="355" t="s">
        <v>170</v>
      </c>
      <c r="F66" s="355" t="s">
        <v>171</v>
      </c>
      <c r="G66" s="355" t="s">
        <v>167</v>
      </c>
      <c r="H66" s="355" t="s">
        <v>168</v>
      </c>
      <c r="I66" s="355"/>
      <c r="J66" s="355" t="s">
        <v>743</v>
      </c>
      <c r="K66" s="355" t="s">
        <v>177</v>
      </c>
      <c r="L66" s="170"/>
    </row>
    <row r="67" spans="2:13" s="43" customFormat="1" ht="25.2" customHeight="1">
      <c r="B67" s="1161" t="s">
        <v>744</v>
      </c>
      <c r="C67" s="1162"/>
      <c r="D67" s="519" t="s">
        <v>746</v>
      </c>
      <c r="E67" s="42" t="s">
        <v>453</v>
      </c>
      <c r="F67" s="40" t="s">
        <v>748</v>
      </c>
      <c r="G67" s="40" t="s">
        <v>984</v>
      </c>
      <c r="H67" s="276">
        <v>46247</v>
      </c>
      <c r="I67" s="283">
        <v>45595</v>
      </c>
      <c r="J67" s="48">
        <f>H67+15</f>
        <v>46262</v>
      </c>
      <c r="K67" s="42" t="s">
        <v>129</v>
      </c>
      <c r="L67" s="170"/>
      <c r="M67" s="55"/>
    </row>
    <row r="68" spans="2:13" s="43" customFormat="1" ht="25.2" customHeight="1">
      <c r="B68" s="1161"/>
      <c r="C68" s="1162"/>
      <c r="D68" s="50" t="s">
        <v>1272</v>
      </c>
      <c r="E68" s="42" t="s">
        <v>453</v>
      </c>
      <c r="F68" s="40" t="s">
        <v>906</v>
      </c>
      <c r="G68" s="40" t="s">
        <v>907</v>
      </c>
      <c r="H68" s="276">
        <v>46260</v>
      </c>
      <c r="I68" s="283">
        <v>45595</v>
      </c>
      <c r="J68" s="48">
        <f t="shared" ref="J68:J69" si="2">H68+15</f>
        <v>46275</v>
      </c>
      <c r="K68" s="42" t="s">
        <v>129</v>
      </c>
      <c r="L68" s="170"/>
    </row>
    <row r="69" spans="2:13" s="43" customFormat="1" ht="25.2" customHeight="1">
      <c r="B69" s="1161"/>
      <c r="C69" s="1162"/>
      <c r="D69" s="50" t="s">
        <v>330</v>
      </c>
      <c r="E69" s="42" t="s">
        <v>453</v>
      </c>
      <c r="F69" s="40" t="s">
        <v>910</v>
      </c>
      <c r="G69" s="40" t="s">
        <v>911</v>
      </c>
      <c r="H69" s="276">
        <v>46270</v>
      </c>
      <c r="I69" s="283">
        <v>45595</v>
      </c>
      <c r="J69" s="48">
        <f t="shared" si="2"/>
        <v>46285</v>
      </c>
      <c r="K69" s="42" t="s">
        <v>129</v>
      </c>
      <c r="L69" s="170"/>
    </row>
    <row r="70" spans="2:13" s="43" customFormat="1" ht="25.2" customHeight="1">
      <c r="B70" s="1161"/>
      <c r="C70" s="1162"/>
      <c r="D70" s="50" t="s">
        <v>745</v>
      </c>
      <c r="E70" s="42" t="s">
        <v>453</v>
      </c>
      <c r="F70" s="40" t="s">
        <v>1247</v>
      </c>
      <c r="G70" s="40" t="s">
        <v>1248</v>
      </c>
      <c r="H70" s="276">
        <v>46274</v>
      </c>
      <c r="I70" s="283">
        <v>45595</v>
      </c>
      <c r="J70" s="48">
        <f>H70+15</f>
        <v>46289</v>
      </c>
      <c r="K70" s="42" t="s">
        <v>129</v>
      </c>
      <c r="L70" s="170"/>
    </row>
    <row r="71" spans="2:13" s="43" customFormat="1" ht="20.25" customHeight="1">
      <c r="B71" s="1163" t="s">
        <v>169</v>
      </c>
      <c r="C71" s="1163"/>
      <c r="D71" s="1164" t="s">
        <v>292</v>
      </c>
      <c r="E71" s="1165"/>
      <c r="F71" s="1165"/>
      <c r="G71" s="1165"/>
      <c r="H71" s="1165"/>
      <c r="I71" s="1165"/>
      <c r="J71" s="1165"/>
      <c r="K71" s="1166"/>
      <c r="L71" s="170"/>
    </row>
    <row r="72" spans="2:13" s="43" customFormat="1" ht="20.25" customHeight="1">
      <c r="B72" s="1163"/>
      <c r="C72" s="1163"/>
      <c r="D72" s="1167"/>
      <c r="E72" s="1168"/>
      <c r="F72" s="1168"/>
      <c r="G72" s="1168"/>
      <c r="H72" s="1168"/>
      <c r="I72" s="1168"/>
      <c r="J72" s="1168"/>
      <c r="K72" s="1169"/>
      <c r="L72" s="170"/>
    </row>
    <row r="73" spans="2:13" s="43" customFormat="1" ht="20.25" customHeight="1">
      <c r="B73" s="278"/>
      <c r="C73" s="278"/>
      <c r="D73" s="356"/>
      <c r="E73" s="356"/>
      <c r="F73" s="356"/>
      <c r="G73" s="356"/>
      <c r="H73" s="356"/>
      <c r="I73" s="356"/>
      <c r="J73" s="356"/>
      <c r="K73" s="356"/>
      <c r="L73" s="170"/>
    </row>
    <row r="74" spans="2:13" s="43" customFormat="1" ht="20.25" customHeight="1">
      <c r="B74" s="284" t="s">
        <v>749</v>
      </c>
      <c r="C74" s="278"/>
      <c r="D74" s="356"/>
      <c r="E74" s="356"/>
      <c r="F74" s="356"/>
      <c r="G74" s="356"/>
      <c r="H74" s="356"/>
      <c r="I74" s="356"/>
      <c r="J74" s="356"/>
      <c r="K74" s="356"/>
      <c r="L74" s="170"/>
    </row>
    <row r="75" spans="2:13" s="43" customFormat="1" ht="20.25" customHeight="1">
      <c r="B75" s="1160" t="s">
        <v>166</v>
      </c>
      <c r="C75" s="1160"/>
      <c r="D75" s="355" t="s">
        <v>1221</v>
      </c>
      <c r="E75" s="355" t="s">
        <v>170</v>
      </c>
      <c r="F75" s="355" t="s">
        <v>171</v>
      </c>
      <c r="G75" s="355" t="s">
        <v>167</v>
      </c>
      <c r="H75" s="355" t="s">
        <v>168</v>
      </c>
      <c r="I75" s="355"/>
      <c r="J75" s="355" t="s">
        <v>750</v>
      </c>
      <c r="K75" s="355" t="s">
        <v>177</v>
      </c>
      <c r="L75" s="170"/>
    </row>
    <row r="76" spans="2:13" s="43" customFormat="1" ht="25.2" customHeight="1">
      <c r="B76" s="1161" t="s">
        <v>751</v>
      </c>
      <c r="C76" s="1162"/>
      <c r="D76" s="50" t="s">
        <v>746</v>
      </c>
      <c r="E76" s="42" t="s">
        <v>453</v>
      </c>
      <c r="F76" s="40" t="s">
        <v>748</v>
      </c>
      <c r="G76" s="40" t="s">
        <v>984</v>
      </c>
      <c r="H76" s="276">
        <v>46247</v>
      </c>
      <c r="I76" s="283">
        <v>45918</v>
      </c>
      <c r="J76" s="48">
        <f t="shared" ref="J76:J79" si="3">H76+30</f>
        <v>46277</v>
      </c>
      <c r="K76" s="42" t="s">
        <v>129</v>
      </c>
      <c r="L76" s="170"/>
      <c r="M76" s="55"/>
    </row>
    <row r="77" spans="2:13" s="43" customFormat="1" ht="25.2" customHeight="1">
      <c r="B77" s="1161"/>
      <c r="C77" s="1162"/>
      <c r="D77" s="50" t="s">
        <v>1272</v>
      </c>
      <c r="E77" s="42" t="s">
        <v>453</v>
      </c>
      <c r="F77" s="40" t="s">
        <v>906</v>
      </c>
      <c r="G77" s="40" t="s">
        <v>907</v>
      </c>
      <c r="H77" s="276">
        <v>46260</v>
      </c>
      <c r="I77" s="283">
        <v>45925</v>
      </c>
      <c r="J77" s="48">
        <f>H77+30</f>
        <v>46290</v>
      </c>
      <c r="K77" s="42" t="s">
        <v>129</v>
      </c>
      <c r="L77" s="170"/>
      <c r="M77" s="55"/>
    </row>
    <row r="78" spans="2:13" s="43" customFormat="1" ht="25.2" customHeight="1">
      <c r="B78" s="1161"/>
      <c r="C78" s="1162"/>
      <c r="D78" s="50" t="s">
        <v>330</v>
      </c>
      <c r="E78" s="42" t="s">
        <v>453</v>
      </c>
      <c r="F78" s="40" t="s">
        <v>910</v>
      </c>
      <c r="G78" s="40" t="s">
        <v>911</v>
      </c>
      <c r="H78" s="276">
        <v>46270</v>
      </c>
      <c r="I78" s="283">
        <v>45932</v>
      </c>
      <c r="J78" s="48">
        <f t="shared" si="3"/>
        <v>46300</v>
      </c>
      <c r="K78" s="42" t="s">
        <v>129</v>
      </c>
      <c r="L78" s="170"/>
    </row>
    <row r="79" spans="2:13" s="43" customFormat="1" ht="25.2" customHeight="1">
      <c r="B79" s="1161"/>
      <c r="C79" s="1162"/>
      <c r="D79" s="50" t="s">
        <v>745</v>
      </c>
      <c r="E79" s="42" t="s">
        <v>453</v>
      </c>
      <c r="F79" s="40" t="s">
        <v>1247</v>
      </c>
      <c r="G79" s="40" t="s">
        <v>1248</v>
      </c>
      <c r="H79" s="276">
        <v>46274</v>
      </c>
      <c r="I79" s="283">
        <v>45939</v>
      </c>
      <c r="J79" s="48">
        <f t="shared" si="3"/>
        <v>46304</v>
      </c>
      <c r="K79" s="42" t="s">
        <v>129</v>
      </c>
      <c r="L79" s="170"/>
    </row>
    <row r="80" spans="2:13" s="43" customFormat="1" ht="20.25" customHeight="1">
      <c r="B80" s="1163" t="s">
        <v>169</v>
      </c>
      <c r="C80" s="1163"/>
      <c r="D80" s="1164" t="s">
        <v>292</v>
      </c>
      <c r="E80" s="1165"/>
      <c r="F80" s="1165"/>
      <c r="G80" s="1165"/>
      <c r="H80" s="1165"/>
      <c r="I80" s="1165"/>
      <c r="J80" s="1165"/>
      <c r="K80" s="1166"/>
      <c r="L80" s="170"/>
    </row>
    <row r="81" spans="2:12" s="43" customFormat="1" ht="20.25" customHeight="1">
      <c r="B81" s="1163"/>
      <c r="C81" s="1163"/>
      <c r="D81" s="1167"/>
      <c r="E81" s="1168"/>
      <c r="F81" s="1168"/>
      <c r="G81" s="1168"/>
      <c r="H81" s="1168"/>
      <c r="I81" s="1168"/>
      <c r="J81" s="1168"/>
      <c r="K81" s="1169"/>
      <c r="L81" s="170"/>
    </row>
    <row r="82" spans="2:12" s="43" customFormat="1" ht="20.25" customHeight="1">
      <c r="B82" s="278"/>
      <c r="C82" s="278"/>
      <c r="D82" s="356"/>
      <c r="E82" s="356"/>
      <c r="F82" s="356"/>
      <c r="G82" s="356"/>
      <c r="H82" s="356"/>
      <c r="I82" s="356"/>
      <c r="J82" s="356"/>
      <c r="K82" s="356"/>
      <c r="L82" s="170"/>
    </row>
    <row r="83" spans="2:12" s="43" customFormat="1" ht="20.25" customHeight="1">
      <c r="B83" s="284" t="s">
        <v>752</v>
      </c>
      <c r="C83" s="278"/>
      <c r="D83" s="356"/>
      <c r="E83" s="356"/>
      <c r="F83" s="356"/>
      <c r="G83" s="356"/>
      <c r="H83" s="356"/>
      <c r="I83" s="356"/>
      <c r="J83" s="356"/>
      <c r="K83" s="356"/>
      <c r="L83" s="170"/>
    </row>
    <row r="84" spans="2:12" s="43" customFormat="1" ht="20.25" customHeight="1">
      <c r="B84" s="1160" t="s">
        <v>166</v>
      </c>
      <c r="C84" s="1160"/>
      <c r="D84" s="355" t="s">
        <v>1221</v>
      </c>
      <c r="E84" s="355" t="s">
        <v>170</v>
      </c>
      <c r="F84" s="355" t="s">
        <v>171</v>
      </c>
      <c r="G84" s="355" t="s">
        <v>167</v>
      </c>
      <c r="H84" s="355" t="s">
        <v>168</v>
      </c>
      <c r="I84" s="355"/>
      <c r="J84" s="355" t="s">
        <v>753</v>
      </c>
      <c r="K84" s="355" t="s">
        <v>177</v>
      </c>
      <c r="L84" s="170"/>
    </row>
    <row r="85" spans="2:12" s="43" customFormat="1" ht="25.2" customHeight="1">
      <c r="B85" s="1161" t="s">
        <v>754</v>
      </c>
      <c r="C85" s="1162"/>
      <c r="D85" s="50" t="s">
        <v>746</v>
      </c>
      <c r="E85" s="42" t="s">
        <v>453</v>
      </c>
      <c r="F85" s="40" t="s">
        <v>748</v>
      </c>
      <c r="G85" s="40" t="s">
        <v>984</v>
      </c>
      <c r="H85" s="276">
        <v>46247</v>
      </c>
      <c r="I85" s="283">
        <v>45574</v>
      </c>
      <c r="J85" s="48">
        <f>H85+31</f>
        <v>46278</v>
      </c>
      <c r="K85" s="42" t="s">
        <v>129</v>
      </c>
      <c r="L85" s="170"/>
    </row>
    <row r="86" spans="2:12" s="43" customFormat="1" ht="25.2" customHeight="1">
      <c r="B86" s="1161"/>
      <c r="C86" s="1162"/>
      <c r="D86" s="50" t="s">
        <v>1272</v>
      </c>
      <c r="E86" s="42" t="s">
        <v>453</v>
      </c>
      <c r="F86" s="40" t="s">
        <v>906</v>
      </c>
      <c r="G86" s="40" t="s">
        <v>907</v>
      </c>
      <c r="H86" s="276">
        <v>46260</v>
      </c>
      <c r="I86" s="283">
        <v>45581</v>
      </c>
      <c r="J86" s="48">
        <f>H86+31</f>
        <v>46291</v>
      </c>
      <c r="K86" s="42" t="s">
        <v>129</v>
      </c>
      <c r="L86" s="170"/>
    </row>
    <row r="87" spans="2:12" s="43" customFormat="1" ht="25.2" customHeight="1">
      <c r="B87" s="1161"/>
      <c r="C87" s="1162"/>
      <c r="D87" s="50" t="s">
        <v>330</v>
      </c>
      <c r="E87" s="42" t="s">
        <v>453</v>
      </c>
      <c r="F87" s="40" t="s">
        <v>910</v>
      </c>
      <c r="G87" s="40" t="s">
        <v>911</v>
      </c>
      <c r="H87" s="276">
        <v>46270</v>
      </c>
      <c r="I87" s="283">
        <v>45588</v>
      </c>
      <c r="J87" s="48">
        <f>H87+31</f>
        <v>46301</v>
      </c>
      <c r="K87" s="42" t="s">
        <v>129</v>
      </c>
      <c r="L87" s="170"/>
    </row>
    <row r="88" spans="2:12" s="43" customFormat="1" ht="25.2" customHeight="1">
      <c r="B88" s="1161"/>
      <c r="C88" s="1162"/>
      <c r="D88" s="50" t="s">
        <v>745</v>
      </c>
      <c r="E88" s="42" t="s">
        <v>453</v>
      </c>
      <c r="F88" s="40" t="s">
        <v>1247</v>
      </c>
      <c r="G88" s="40" t="s">
        <v>1248</v>
      </c>
      <c r="H88" s="276">
        <v>46274</v>
      </c>
      <c r="I88" s="283">
        <v>45595</v>
      </c>
      <c r="J88" s="48">
        <f>H88+31</f>
        <v>46305</v>
      </c>
      <c r="K88" s="42" t="s">
        <v>129</v>
      </c>
      <c r="L88" s="170"/>
    </row>
    <row r="89" spans="2:12" s="43" customFormat="1" ht="20.25" customHeight="1">
      <c r="B89" s="1163" t="s">
        <v>169</v>
      </c>
      <c r="C89" s="1163"/>
      <c r="D89" s="1164" t="s">
        <v>292</v>
      </c>
      <c r="E89" s="1165"/>
      <c r="F89" s="1165"/>
      <c r="G89" s="1165"/>
      <c r="H89" s="1165"/>
      <c r="I89" s="1165"/>
      <c r="J89" s="1165"/>
      <c r="K89" s="1166"/>
      <c r="L89" s="170"/>
    </row>
    <row r="90" spans="2:12" s="43" customFormat="1" ht="20.25" customHeight="1">
      <c r="B90" s="1163"/>
      <c r="C90" s="1163"/>
      <c r="D90" s="1167"/>
      <c r="E90" s="1168"/>
      <c r="F90" s="1168"/>
      <c r="G90" s="1168"/>
      <c r="H90" s="1168"/>
      <c r="I90" s="1168"/>
      <c r="J90" s="1168"/>
      <c r="K90" s="1169"/>
      <c r="L90" s="170"/>
    </row>
    <row r="91" spans="2:12" s="41" customFormat="1">
      <c r="L91" s="171"/>
    </row>
    <row r="92" spans="2:12" s="41" customFormat="1">
      <c r="L92" s="171"/>
    </row>
    <row r="93" spans="2:12" s="41" customFormat="1">
      <c r="L93" s="171"/>
    </row>
    <row r="94" spans="2:12" s="41" customFormat="1">
      <c r="L94" s="171"/>
    </row>
    <row r="95" spans="2:12" s="41" customFormat="1">
      <c r="L95" s="171"/>
    </row>
    <row r="96" spans="2:12" s="41" customFormat="1">
      <c r="L96" s="171"/>
    </row>
    <row r="97" spans="12:12" s="41" customFormat="1">
      <c r="L97" s="171"/>
    </row>
    <row r="98" spans="12:12" s="41" customFormat="1">
      <c r="L98" s="171"/>
    </row>
    <row r="99" spans="12:12" s="41" customFormat="1">
      <c r="L99" s="171"/>
    </row>
    <row r="100" spans="12:12" s="41" customFormat="1">
      <c r="L100" s="171"/>
    </row>
    <row r="101" spans="12:12" s="41" customFormat="1">
      <c r="L101" s="171"/>
    </row>
    <row r="102" spans="12:12" s="41" customFormat="1">
      <c r="L102" s="171"/>
    </row>
    <row r="103" spans="12:12" s="41" customFormat="1">
      <c r="L103" s="171"/>
    </row>
    <row r="104" spans="12:12" s="41" customFormat="1">
      <c r="L104" s="171"/>
    </row>
    <row r="105" spans="12:12" s="41" customFormat="1">
      <c r="L105" s="171"/>
    </row>
    <row r="106" spans="12:12" s="41" customFormat="1">
      <c r="L106" s="171"/>
    </row>
    <row r="107" spans="12:12" s="41" customFormat="1">
      <c r="L107" s="171"/>
    </row>
    <row r="108" spans="12:12" s="41" customFormat="1">
      <c r="L108" s="171"/>
    </row>
    <row r="109" spans="12:12" s="41" customFormat="1">
      <c r="L109" s="171"/>
    </row>
    <row r="110" spans="12:12" s="41" customFormat="1">
      <c r="L110" s="171"/>
    </row>
    <row r="111" spans="12:12" s="41" customFormat="1">
      <c r="L111" s="171"/>
    </row>
    <row r="112" spans="12:12" s="41" customFormat="1">
      <c r="L112" s="171"/>
    </row>
    <row r="113" spans="12:12" s="41" customFormat="1">
      <c r="L113" s="171"/>
    </row>
    <row r="114" spans="12:12" s="41" customFormat="1">
      <c r="L114" s="171"/>
    </row>
    <row r="115" spans="12:12" s="41" customFormat="1">
      <c r="L115" s="171"/>
    </row>
    <row r="116" spans="12:12" s="41" customFormat="1">
      <c r="L116" s="171"/>
    </row>
    <row r="117" spans="12:12" s="41" customFormat="1">
      <c r="L117" s="171"/>
    </row>
    <row r="118" spans="12:12" s="41" customFormat="1">
      <c r="L118" s="171"/>
    </row>
    <row r="119" spans="12:12" s="41" customFormat="1">
      <c r="L119" s="171"/>
    </row>
    <row r="120" spans="12:12" s="41" customFormat="1">
      <c r="L120" s="171"/>
    </row>
    <row r="121" spans="12:12" s="41" customFormat="1">
      <c r="L121" s="171"/>
    </row>
    <row r="122" spans="12:12" s="41" customFormat="1">
      <c r="L122" s="171"/>
    </row>
    <row r="123" spans="12:12" s="41" customFormat="1">
      <c r="L123" s="171"/>
    </row>
    <row r="124" spans="12:12" s="41" customFormat="1">
      <c r="L124" s="171"/>
    </row>
    <row r="125" spans="12:12" s="41" customFormat="1">
      <c r="L125" s="171"/>
    </row>
    <row r="126" spans="12:12" s="41" customFormat="1">
      <c r="L126" s="171"/>
    </row>
    <row r="127" spans="12:12" s="41" customFormat="1">
      <c r="L127" s="171"/>
    </row>
    <row r="128" spans="12:12" s="41" customFormat="1">
      <c r="L128" s="171"/>
    </row>
    <row r="129" spans="12:12" s="41" customFormat="1">
      <c r="L129" s="171"/>
    </row>
    <row r="130" spans="12:12" s="41" customFormat="1">
      <c r="L130" s="171"/>
    </row>
    <row r="131" spans="12:12" s="41" customFormat="1">
      <c r="L131" s="171"/>
    </row>
    <row r="132" spans="12:12" s="41" customFormat="1">
      <c r="L132" s="171"/>
    </row>
    <row r="133" spans="12:12" s="41" customFormat="1">
      <c r="L133" s="171"/>
    </row>
    <row r="134" spans="12:12" s="41" customFormat="1">
      <c r="L134" s="171"/>
    </row>
    <row r="135" spans="12:12" s="41" customFormat="1">
      <c r="L135" s="171"/>
    </row>
    <row r="136" spans="12:12" s="41" customFormat="1">
      <c r="L136" s="171"/>
    </row>
    <row r="137" spans="12:12" s="41" customFormat="1">
      <c r="L137" s="171"/>
    </row>
    <row r="138" spans="12:12" s="41" customFormat="1">
      <c r="L138" s="171"/>
    </row>
    <row r="139" spans="12:12" s="41" customFormat="1">
      <c r="L139" s="171"/>
    </row>
    <row r="140" spans="12:12" s="41" customFormat="1">
      <c r="L140" s="171"/>
    </row>
    <row r="141" spans="12:12" s="41" customFormat="1">
      <c r="L141" s="171"/>
    </row>
    <row r="142" spans="12:12" s="41" customFormat="1">
      <c r="L142" s="171"/>
    </row>
    <row r="143" spans="12:12" s="41" customFormat="1">
      <c r="L143" s="171"/>
    </row>
    <row r="144" spans="12:12" s="41" customFormat="1">
      <c r="L144" s="171"/>
    </row>
    <row r="145" spans="12:12" s="41" customFormat="1">
      <c r="L145" s="171"/>
    </row>
    <row r="146" spans="12:12" s="41" customFormat="1">
      <c r="L146" s="171"/>
    </row>
    <row r="147" spans="12:12" s="41" customFormat="1">
      <c r="L147" s="171"/>
    </row>
    <row r="148" spans="12:12" s="41" customFormat="1">
      <c r="L148" s="171"/>
    </row>
    <row r="149" spans="12:12" s="41" customFormat="1">
      <c r="L149" s="171"/>
    </row>
    <row r="150" spans="12:12" s="41" customFormat="1">
      <c r="L150" s="171"/>
    </row>
    <row r="151" spans="12:12" s="41" customFormat="1">
      <c r="L151" s="171"/>
    </row>
    <row r="152" spans="12:12" s="41" customFormat="1">
      <c r="L152" s="171"/>
    </row>
    <row r="153" spans="12:12" s="41" customFormat="1">
      <c r="L153" s="171"/>
    </row>
    <row r="154" spans="12:12" s="41" customFormat="1">
      <c r="L154" s="171"/>
    </row>
    <row r="155" spans="12:12" s="41" customFormat="1">
      <c r="L155" s="171"/>
    </row>
    <row r="156" spans="12:12" s="41" customFormat="1">
      <c r="L156" s="171"/>
    </row>
    <row r="157" spans="12:12" s="41" customFormat="1">
      <c r="L157" s="171"/>
    </row>
    <row r="158" spans="12:12" s="41" customFormat="1">
      <c r="L158" s="171"/>
    </row>
    <row r="159" spans="12:12" s="41" customFormat="1">
      <c r="L159" s="171"/>
    </row>
    <row r="160" spans="12:12" s="41" customFormat="1">
      <c r="L160" s="171"/>
    </row>
    <row r="161" spans="12:12" s="41" customFormat="1">
      <c r="L161" s="171"/>
    </row>
    <row r="162" spans="12:12" s="41" customFormat="1">
      <c r="L162" s="171"/>
    </row>
    <row r="163" spans="12:12" s="41" customFormat="1">
      <c r="L163" s="171"/>
    </row>
    <row r="164" spans="12:12" s="41" customFormat="1">
      <c r="L164" s="171"/>
    </row>
    <row r="165" spans="12:12" s="41" customFormat="1">
      <c r="L165" s="171"/>
    </row>
    <row r="166" spans="12:12" s="41" customFormat="1">
      <c r="L166" s="171"/>
    </row>
    <row r="167" spans="12:12" s="41" customFormat="1">
      <c r="L167" s="171"/>
    </row>
    <row r="168" spans="12:12" s="41" customFormat="1">
      <c r="L168" s="171"/>
    </row>
    <row r="169" spans="12:12" s="41" customFormat="1">
      <c r="L169" s="171"/>
    </row>
    <row r="170" spans="12:12" s="41" customFormat="1">
      <c r="L170" s="171"/>
    </row>
    <row r="171" spans="12:12" s="41" customFormat="1">
      <c r="L171" s="171"/>
    </row>
    <row r="172" spans="12:12" s="41" customFormat="1">
      <c r="L172" s="171"/>
    </row>
    <row r="173" spans="12:12" s="41" customFormat="1">
      <c r="L173" s="171"/>
    </row>
    <row r="174" spans="12:12" s="41" customFormat="1">
      <c r="L174" s="171"/>
    </row>
    <row r="175" spans="12:12" s="41" customFormat="1">
      <c r="L175" s="171"/>
    </row>
    <row r="176" spans="12:12" s="41" customFormat="1">
      <c r="L176" s="171"/>
    </row>
    <row r="177" spans="12:12" s="41" customFormat="1">
      <c r="L177" s="171"/>
    </row>
    <row r="178" spans="12:12" s="41" customFormat="1">
      <c r="L178" s="171"/>
    </row>
    <row r="179" spans="12:12" s="41" customFormat="1">
      <c r="L179" s="171"/>
    </row>
    <row r="180" spans="12:12" s="41" customFormat="1">
      <c r="L180" s="171"/>
    </row>
    <row r="181" spans="12:12" s="41" customFormat="1">
      <c r="L181" s="171"/>
    </row>
    <row r="182" spans="12:12" s="41" customFormat="1">
      <c r="L182" s="171"/>
    </row>
    <row r="183" spans="12:12" s="41" customFormat="1">
      <c r="L183" s="171"/>
    </row>
    <row r="184" spans="12:12" s="41" customFormat="1">
      <c r="L184" s="171"/>
    </row>
    <row r="185" spans="12:12" s="41" customFormat="1">
      <c r="L185" s="171"/>
    </row>
    <row r="186" spans="12:12" s="41" customFormat="1">
      <c r="L186" s="171"/>
    </row>
    <row r="187" spans="12:12" s="41" customFormat="1">
      <c r="L187" s="171"/>
    </row>
    <row r="188" spans="12:12" s="41" customFormat="1">
      <c r="L188" s="171"/>
    </row>
    <row r="189" spans="12:12" s="41" customFormat="1">
      <c r="L189" s="171"/>
    </row>
    <row r="190" spans="12:12" s="41" customFormat="1">
      <c r="L190" s="171"/>
    </row>
    <row r="191" spans="12:12" s="41" customFormat="1">
      <c r="L191" s="171"/>
    </row>
    <row r="192" spans="12:12" s="41" customFormat="1">
      <c r="L192" s="171"/>
    </row>
    <row r="193" spans="12:12" s="41" customFormat="1">
      <c r="L193" s="171"/>
    </row>
    <row r="194" spans="12:12" s="41" customFormat="1">
      <c r="L194" s="171"/>
    </row>
    <row r="195" spans="12:12" s="41" customFormat="1">
      <c r="L195" s="171"/>
    </row>
    <row r="196" spans="12:12" s="41" customFormat="1">
      <c r="L196" s="171"/>
    </row>
    <row r="197" spans="12:12" s="41" customFormat="1">
      <c r="L197" s="171"/>
    </row>
    <row r="198" spans="12:12" s="41" customFormat="1">
      <c r="L198" s="171"/>
    </row>
    <row r="199" spans="12:12" s="41" customFormat="1">
      <c r="L199" s="171"/>
    </row>
    <row r="200" spans="12:12" s="41" customFormat="1">
      <c r="L200" s="171"/>
    </row>
    <row r="201" spans="12:12" s="41" customFormat="1">
      <c r="L201" s="171"/>
    </row>
    <row r="202" spans="12:12" s="41" customFormat="1">
      <c r="L202" s="171"/>
    </row>
    <row r="203" spans="12:12" s="41" customFormat="1">
      <c r="L203" s="171"/>
    </row>
    <row r="204" spans="12:12" s="41" customFormat="1">
      <c r="L204" s="171"/>
    </row>
    <row r="205" spans="12:12" s="41" customFormat="1">
      <c r="L205" s="171"/>
    </row>
    <row r="206" spans="12:12" s="41" customFormat="1">
      <c r="L206" s="171"/>
    </row>
    <row r="207" spans="12:12" s="41" customFormat="1">
      <c r="L207" s="171"/>
    </row>
    <row r="208" spans="12:12" s="41" customFormat="1">
      <c r="L208" s="171"/>
    </row>
    <row r="209" spans="12:12" s="41" customFormat="1">
      <c r="L209" s="171"/>
    </row>
    <row r="210" spans="12:12" s="41" customFormat="1">
      <c r="L210" s="171"/>
    </row>
    <row r="211" spans="12:12" s="41" customFormat="1">
      <c r="L211" s="171"/>
    </row>
    <row r="212" spans="12:12" s="41" customFormat="1">
      <c r="L212" s="171"/>
    </row>
    <row r="213" spans="12:12" s="41" customFormat="1">
      <c r="L213" s="171"/>
    </row>
    <row r="214" spans="12:12" s="41" customFormat="1">
      <c r="L214" s="171"/>
    </row>
    <row r="215" spans="12:12" s="41" customFormat="1">
      <c r="L215" s="171"/>
    </row>
    <row r="216" spans="12:12" s="41" customFormat="1">
      <c r="L216" s="171"/>
    </row>
    <row r="217" spans="12:12" s="41" customFormat="1">
      <c r="L217" s="171"/>
    </row>
    <row r="218" spans="12:12" s="41" customFormat="1">
      <c r="L218" s="171"/>
    </row>
    <row r="219" spans="12:12" s="41" customFormat="1">
      <c r="L219" s="171"/>
    </row>
    <row r="220" spans="12:12" s="41" customFormat="1">
      <c r="L220" s="171"/>
    </row>
    <row r="221" spans="12:12" s="41" customFormat="1">
      <c r="L221" s="171"/>
    </row>
    <row r="222" spans="12:12" s="41" customFormat="1">
      <c r="L222" s="171"/>
    </row>
    <row r="223" spans="12:12" s="41" customFormat="1">
      <c r="L223" s="171"/>
    </row>
    <row r="224" spans="12:12" s="41" customFormat="1">
      <c r="L224" s="171"/>
    </row>
    <row r="225" spans="12:12" s="41" customFormat="1">
      <c r="L225" s="171"/>
    </row>
    <row r="226" spans="12:12" s="41" customFormat="1">
      <c r="L226" s="171"/>
    </row>
    <row r="227" spans="12:12" s="41" customFormat="1">
      <c r="L227" s="171"/>
    </row>
    <row r="228" spans="12:12" s="41" customFormat="1">
      <c r="L228" s="171"/>
    </row>
    <row r="229" spans="12:12" s="41" customFormat="1">
      <c r="L229" s="171"/>
    </row>
    <row r="230" spans="12:12" s="41" customFormat="1">
      <c r="L230" s="171"/>
    </row>
    <row r="231" spans="12:12" s="41" customFormat="1">
      <c r="L231" s="171"/>
    </row>
    <row r="232" spans="12:12" s="41" customFormat="1">
      <c r="L232" s="171"/>
    </row>
    <row r="233" spans="12:12" s="41" customFormat="1">
      <c r="L233" s="171"/>
    </row>
    <row r="234" spans="12:12" s="41" customFormat="1">
      <c r="L234" s="171"/>
    </row>
    <row r="235" spans="12:12" s="41" customFormat="1">
      <c r="L235" s="171"/>
    </row>
  </sheetData>
  <mergeCells count="44">
    <mergeCell ref="B76:C79"/>
    <mergeCell ref="B80:C81"/>
    <mergeCell ref="D80:K81"/>
    <mergeCell ref="B66:C66"/>
    <mergeCell ref="B67:C70"/>
    <mergeCell ref="B71:C72"/>
    <mergeCell ref="D71:K72"/>
    <mergeCell ref="B75:C75"/>
    <mergeCell ref="B56:C59"/>
    <mergeCell ref="B60:C61"/>
    <mergeCell ref="D60:K61"/>
    <mergeCell ref="B64:K64"/>
    <mergeCell ref="B65:K65"/>
    <mergeCell ref="B37:C40"/>
    <mergeCell ref="B44:C44"/>
    <mergeCell ref="B45:C48"/>
    <mergeCell ref="B49:C50"/>
    <mergeCell ref="D49:K50"/>
    <mergeCell ref="B28:C28"/>
    <mergeCell ref="B29:C32"/>
    <mergeCell ref="B33:C34"/>
    <mergeCell ref="D33:K34"/>
    <mergeCell ref="B36:C36"/>
    <mergeCell ref="B6:K6"/>
    <mergeCell ref="B7:K7"/>
    <mergeCell ref="B8:K8"/>
    <mergeCell ref="B9:C9"/>
    <mergeCell ref="D9:K9"/>
    <mergeCell ref="B84:C84"/>
    <mergeCell ref="B85:C88"/>
    <mergeCell ref="B89:C90"/>
    <mergeCell ref="D89:K90"/>
    <mergeCell ref="B11:K11"/>
    <mergeCell ref="B52:K52"/>
    <mergeCell ref="B53:K53"/>
    <mergeCell ref="B54:K54"/>
    <mergeCell ref="B55:C55"/>
    <mergeCell ref="B41:C42"/>
    <mergeCell ref="D41:K42"/>
    <mergeCell ref="B12:K12"/>
    <mergeCell ref="B13:C13"/>
    <mergeCell ref="B14:C24"/>
    <mergeCell ref="B25:C26"/>
    <mergeCell ref="D25:K26"/>
  </mergeCells>
  <phoneticPr fontId="190" type="noConversion"/>
  <hyperlinks>
    <hyperlink ref="D45" r:id="rId1" display="https://ecomm.one-line.com/one-ecom/schedule/vessel-schedule?vslEngNmParam=HMM+DAON+%28HMDT%29&amp;vslCdParam=HMDT&amp;f_cmd=" xr:uid="{68C6D270-0016-4629-9C7B-8CC5BAA3F2BB}"/>
    <hyperlink ref="D70" r:id="rId2" tooltip="SM MUMBAI 2606E&lt;br&gt;PNS" display="javascript:void(0)" xr:uid="{C79754A9-AAEA-48EB-B07C-25E1CE052B49}"/>
    <hyperlink ref="D79" r:id="rId3" tooltip="SM MUMBAI 2606E&lt;br&gt;PNS" display="javascript:void(0)" xr:uid="{18B693A2-AF12-4BBA-8719-B79FC3B4B39F}"/>
    <hyperlink ref="D88" r:id="rId4" tooltip="SM MUMBAI 2606E&lt;br&gt;PNS" display="javascript:void(0)" xr:uid="{89A1E90F-D9E2-4EA9-94B3-C2ADF9E3423A}"/>
  </hyperlinks>
  <printOptions horizontalCentered="1"/>
  <pageMargins left="0.70866141732283472" right="0.70866141732283472" top="0.39370078740157483" bottom="0.39370078740157483" header="0.19685039370078741" footer="0.19685039370078741"/>
  <pageSetup paperSize="9" scale="37" orientation="portrait" r:id="rId5"/>
  <rowBreaks count="1" manualBreakCount="1">
    <brk id="59" max="9" man="1"/>
  </rowBreaks>
  <drawing r:id="rId6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5"/>
    <pageSetUpPr fitToPage="1"/>
  </sheetPr>
  <dimension ref="B6:M356"/>
  <sheetViews>
    <sheetView showGridLines="0" view="pageBreakPreview" zoomScale="90" zoomScaleNormal="100" zoomScaleSheetLayoutView="90" workbookViewId="0">
      <selection activeCell="B8" sqref="B8:K8"/>
    </sheetView>
  </sheetViews>
  <sheetFormatPr defaultColWidth="9" defaultRowHeight="17.399999999999999"/>
  <cols>
    <col min="1" max="1" width="1.8984375" customWidth="1"/>
    <col min="2" max="2" width="12.3984375" customWidth="1"/>
    <col min="3" max="3" width="15.3984375" customWidth="1"/>
    <col min="4" max="4" width="31" customWidth="1"/>
    <col min="5" max="5" width="15.09765625" customWidth="1"/>
    <col min="6" max="8" width="12.59765625" customWidth="1"/>
    <col min="9" max="9" width="12.59765625" hidden="1" customWidth="1"/>
    <col min="10" max="10" width="20.59765625" customWidth="1"/>
    <col min="11" max="11" width="14.59765625" customWidth="1"/>
    <col min="12" max="12" width="11.5" bestFit="1" customWidth="1"/>
    <col min="13" max="13" width="14.09765625" bestFit="1" customWidth="1"/>
  </cols>
  <sheetData>
    <row r="6" spans="2:13">
      <c r="B6" s="734" t="s">
        <v>755</v>
      </c>
      <c r="C6" s="734"/>
      <c r="D6" s="734"/>
      <c r="E6" s="734"/>
      <c r="F6" s="734"/>
      <c r="G6" s="734"/>
      <c r="H6" s="734"/>
      <c r="I6" s="734"/>
      <c r="J6" s="734"/>
      <c r="K6" s="734"/>
      <c r="L6" s="46"/>
      <c r="M6" s="46"/>
    </row>
    <row r="7" spans="2:13">
      <c r="B7" s="735" t="s">
        <v>397</v>
      </c>
      <c r="C7" s="735"/>
      <c r="D7" s="735"/>
      <c r="E7" s="735"/>
      <c r="F7" s="735"/>
      <c r="G7" s="735"/>
      <c r="H7" s="735"/>
      <c r="I7" s="735"/>
      <c r="J7" s="735"/>
      <c r="K7" s="735"/>
      <c r="L7" s="244"/>
      <c r="M7" s="244"/>
    </row>
    <row r="8" spans="2:13" s="41" customFormat="1" ht="25.2">
      <c r="B8" s="967" t="s">
        <v>158</v>
      </c>
      <c r="C8" s="967"/>
      <c r="D8" s="967"/>
      <c r="E8" s="967"/>
      <c r="F8" s="967"/>
      <c r="G8" s="967"/>
      <c r="H8" s="967"/>
      <c r="I8" s="967"/>
      <c r="J8" s="967"/>
      <c r="K8" s="967"/>
    </row>
    <row r="9" spans="2:13" s="41" customFormat="1" ht="30" customHeight="1">
      <c r="B9" s="1142" t="s">
        <v>398</v>
      </c>
      <c r="C9" s="1143"/>
      <c r="D9" s="1190" t="s">
        <v>431</v>
      </c>
      <c r="E9" s="1191"/>
      <c r="F9" s="1191"/>
      <c r="G9" s="1191"/>
      <c r="H9" s="1191"/>
      <c r="I9" s="1191"/>
      <c r="J9" s="1191"/>
      <c r="K9" s="1192"/>
    </row>
    <row r="10" spans="2:13" s="41" customFormat="1" ht="30" customHeight="1">
      <c r="B10" s="1146"/>
      <c r="C10" s="1147"/>
      <c r="D10" s="1193"/>
      <c r="E10" s="1194"/>
      <c r="F10" s="1194"/>
      <c r="G10" s="1194"/>
      <c r="H10" s="1194"/>
      <c r="I10" s="1194"/>
      <c r="J10" s="1194"/>
      <c r="K10" s="1195"/>
    </row>
    <row r="11" spans="2:13" s="41" customFormat="1" ht="19.5" customHeight="1">
      <c r="B11" s="53"/>
      <c r="C11" s="53"/>
      <c r="D11" s="122"/>
      <c r="E11" s="122"/>
      <c r="F11" s="122"/>
      <c r="G11" s="122"/>
      <c r="H11" s="122"/>
      <c r="I11" s="122"/>
      <c r="J11" s="122"/>
      <c r="K11" s="122"/>
    </row>
    <row r="12" spans="2:13" s="41" customFormat="1" ht="19.5" customHeight="1">
      <c r="B12" s="285" t="s">
        <v>302</v>
      </c>
      <c r="C12" s="285"/>
      <c r="D12" s="285"/>
      <c r="E12" s="285"/>
      <c r="F12" s="285"/>
      <c r="G12" s="285"/>
      <c r="H12" s="285"/>
      <c r="I12" s="285"/>
      <c r="J12" s="285"/>
      <c r="K12" s="285"/>
    </row>
    <row r="13" spans="2:13" s="41" customFormat="1" ht="19.5" customHeight="1">
      <c r="B13" s="918" t="s">
        <v>432</v>
      </c>
      <c r="C13" s="918"/>
      <c r="D13" s="918"/>
      <c r="E13" s="918"/>
      <c r="F13" s="918"/>
      <c r="G13" s="918"/>
      <c r="H13" s="918"/>
      <c r="I13" s="918"/>
      <c r="J13" s="918"/>
      <c r="K13" s="918"/>
    </row>
    <row r="14" spans="2:13" s="41" customFormat="1" ht="19.5" customHeight="1">
      <c r="B14" s="961" t="s">
        <v>166</v>
      </c>
      <c r="C14" s="962"/>
      <c r="D14" s="342" t="s">
        <v>176</v>
      </c>
      <c r="E14" s="342" t="s">
        <v>170</v>
      </c>
      <c r="F14" s="342" t="s">
        <v>171</v>
      </c>
      <c r="G14" s="342" t="s">
        <v>167</v>
      </c>
      <c r="H14" s="342" t="s">
        <v>168</v>
      </c>
      <c r="I14" s="342"/>
      <c r="J14" s="57" t="s">
        <v>756</v>
      </c>
      <c r="K14" s="342" t="s">
        <v>177</v>
      </c>
    </row>
    <row r="15" spans="2:13" s="41" customFormat="1" ht="25.2" customHeight="1">
      <c r="B15" s="955" t="s">
        <v>331</v>
      </c>
      <c r="C15" s="956"/>
      <c r="D15" s="286" t="s">
        <v>1273</v>
      </c>
      <c r="E15" s="520" t="s">
        <v>1274</v>
      </c>
      <c r="F15" s="521" t="s">
        <v>852</v>
      </c>
      <c r="G15" s="521" t="s">
        <v>854</v>
      </c>
      <c r="H15" s="287">
        <v>46252</v>
      </c>
      <c r="I15" s="288"/>
      <c r="J15" s="522">
        <f>H15+30</f>
        <v>46282</v>
      </c>
      <c r="K15" s="523" t="s">
        <v>757</v>
      </c>
    </row>
    <row r="16" spans="2:13" s="41" customFormat="1" ht="25.2" customHeight="1">
      <c r="B16" s="957"/>
      <c r="C16" s="958"/>
      <c r="D16" s="286" t="s">
        <v>1275</v>
      </c>
      <c r="E16" s="520" t="s">
        <v>1276</v>
      </c>
      <c r="F16" s="521" t="s">
        <v>1277</v>
      </c>
      <c r="G16" s="521" t="s">
        <v>867</v>
      </c>
      <c r="H16" s="287">
        <v>46259</v>
      </c>
      <c r="I16" s="288"/>
      <c r="J16" s="522">
        <f>H16+30</f>
        <v>46289</v>
      </c>
      <c r="K16" s="523" t="s">
        <v>757</v>
      </c>
    </row>
    <row r="17" spans="2:11" s="41" customFormat="1" ht="25.2" customHeight="1">
      <c r="B17" s="959"/>
      <c r="C17" s="960"/>
      <c r="D17" s="286" t="s">
        <v>1278</v>
      </c>
      <c r="E17" s="520" t="s">
        <v>1279</v>
      </c>
      <c r="F17" s="521" t="s">
        <v>1090</v>
      </c>
      <c r="G17" s="521" t="s">
        <v>1065</v>
      </c>
      <c r="H17" s="287">
        <v>46266</v>
      </c>
      <c r="I17" s="287"/>
      <c r="J17" s="524">
        <f>H17+30</f>
        <v>46296</v>
      </c>
      <c r="K17" s="523" t="s">
        <v>757</v>
      </c>
    </row>
    <row r="18" spans="2:11" s="41" customFormat="1" ht="19.5" customHeight="1">
      <c r="B18" s="943" t="s">
        <v>169</v>
      </c>
      <c r="C18" s="944"/>
      <c r="D18" s="947" t="s">
        <v>333</v>
      </c>
      <c r="E18" s="948"/>
      <c r="F18" s="948"/>
      <c r="G18" s="948"/>
      <c r="H18" s="948"/>
      <c r="I18" s="948"/>
      <c r="J18" s="948"/>
      <c r="K18" s="949"/>
    </row>
    <row r="19" spans="2:11" s="41" customFormat="1" ht="19.5" customHeight="1">
      <c r="B19" s="945"/>
      <c r="C19" s="946"/>
      <c r="D19" s="950"/>
      <c r="E19" s="951"/>
      <c r="F19" s="951"/>
      <c r="G19" s="951"/>
      <c r="H19" s="951"/>
      <c r="I19" s="951"/>
      <c r="J19" s="951"/>
      <c r="K19" s="952"/>
    </row>
    <row r="20" spans="2:11" s="41" customFormat="1" ht="19.5" customHeight="1">
      <c r="B20" s="53"/>
      <c r="C20" s="53"/>
      <c r="D20" s="122"/>
      <c r="E20" s="122"/>
      <c r="F20" s="122"/>
      <c r="G20" s="122"/>
      <c r="H20" s="122"/>
      <c r="I20" s="122"/>
      <c r="J20" s="122"/>
      <c r="K20" s="122"/>
    </row>
    <row r="21" spans="2:11" s="41" customFormat="1" ht="19.5" customHeight="1">
      <c r="B21" s="961" t="s">
        <v>166</v>
      </c>
      <c r="C21" s="962"/>
      <c r="D21" s="342" t="s">
        <v>176</v>
      </c>
      <c r="E21" s="342" t="s">
        <v>170</v>
      </c>
      <c r="F21" s="342" t="s">
        <v>171</v>
      </c>
      <c r="G21" s="342" t="s">
        <v>167</v>
      </c>
      <c r="H21" s="342" t="s">
        <v>168</v>
      </c>
      <c r="I21" s="342"/>
      <c r="J21" s="342" t="s">
        <v>758</v>
      </c>
      <c r="K21" s="342" t="s">
        <v>177</v>
      </c>
    </row>
    <row r="22" spans="2:11" s="41" customFormat="1" ht="25.2" customHeight="1">
      <c r="B22" s="1189" t="s">
        <v>334</v>
      </c>
      <c r="C22" s="956"/>
      <c r="D22" s="289" t="s">
        <v>1280</v>
      </c>
      <c r="E22" s="525" t="s">
        <v>1281</v>
      </c>
      <c r="F22" s="526" t="s">
        <v>709</v>
      </c>
      <c r="G22" s="526" t="s">
        <v>1086</v>
      </c>
      <c r="H22" s="205">
        <v>46251</v>
      </c>
      <c r="I22" s="205"/>
      <c r="J22" s="527">
        <f>H22+30</f>
        <v>46281</v>
      </c>
      <c r="K22" s="523" t="s">
        <v>433</v>
      </c>
    </row>
    <row r="23" spans="2:11" s="41" customFormat="1" ht="25.2" customHeight="1">
      <c r="B23" s="957"/>
      <c r="C23" s="958"/>
      <c r="D23" s="289" t="s">
        <v>1282</v>
      </c>
      <c r="E23" s="525" t="s">
        <v>1283</v>
      </c>
      <c r="F23" s="526" t="s">
        <v>1058</v>
      </c>
      <c r="G23" s="526" t="s">
        <v>1087</v>
      </c>
      <c r="H23" s="205">
        <v>46257</v>
      </c>
      <c r="I23" s="205"/>
      <c r="J23" s="527">
        <f t="shared" ref="J23:J24" si="0">H23+30</f>
        <v>46287</v>
      </c>
      <c r="K23" s="523" t="s">
        <v>433</v>
      </c>
    </row>
    <row r="24" spans="2:11" s="41" customFormat="1" ht="25.2" customHeight="1">
      <c r="B24" s="959"/>
      <c r="C24" s="960"/>
      <c r="D24" s="289" t="s">
        <v>1284</v>
      </c>
      <c r="E24" s="525" t="s">
        <v>1285</v>
      </c>
      <c r="F24" s="526" t="s">
        <v>1065</v>
      </c>
      <c r="G24" s="526" t="s">
        <v>1088</v>
      </c>
      <c r="H24" s="205">
        <v>46264</v>
      </c>
      <c r="I24" s="205"/>
      <c r="J24" s="527">
        <f t="shared" si="0"/>
        <v>46294</v>
      </c>
      <c r="K24" s="523" t="s">
        <v>433</v>
      </c>
    </row>
    <row r="25" spans="2:11" s="41" customFormat="1" ht="19.5" customHeight="1">
      <c r="B25" s="943" t="s">
        <v>169</v>
      </c>
      <c r="C25" s="944"/>
      <c r="D25" s="947" t="s">
        <v>333</v>
      </c>
      <c r="E25" s="948"/>
      <c r="F25" s="948"/>
      <c r="G25" s="948"/>
      <c r="H25" s="948"/>
      <c r="I25" s="948"/>
      <c r="J25" s="948"/>
      <c r="K25" s="949"/>
    </row>
    <row r="26" spans="2:11" s="41" customFormat="1" ht="19.5" customHeight="1">
      <c r="B26" s="945"/>
      <c r="C26" s="946"/>
      <c r="D26" s="950"/>
      <c r="E26" s="951"/>
      <c r="F26" s="951"/>
      <c r="G26" s="951"/>
      <c r="H26" s="951"/>
      <c r="I26" s="951"/>
      <c r="J26" s="951"/>
      <c r="K26" s="952"/>
    </row>
    <row r="27" spans="2:11" s="41" customFormat="1" ht="19.5" customHeight="1">
      <c r="B27" s="53"/>
      <c r="C27" s="53"/>
      <c r="D27" s="122"/>
      <c r="E27" s="122"/>
      <c r="F27" s="122"/>
      <c r="G27" s="122"/>
      <c r="H27" s="122"/>
      <c r="I27" s="122"/>
      <c r="J27" s="122"/>
      <c r="K27" s="122"/>
    </row>
    <row r="28" spans="2:11" s="41" customFormat="1" ht="19.5" customHeight="1">
      <c r="B28" s="961" t="s">
        <v>166</v>
      </c>
      <c r="C28" s="962"/>
      <c r="D28" s="342" t="s">
        <v>176</v>
      </c>
      <c r="E28" s="342" t="s">
        <v>170</v>
      </c>
      <c r="F28" s="342" t="s">
        <v>171</v>
      </c>
      <c r="G28" s="342" t="s">
        <v>167</v>
      </c>
      <c r="H28" s="342" t="s">
        <v>168</v>
      </c>
      <c r="I28" s="342"/>
      <c r="J28" s="342" t="s">
        <v>434</v>
      </c>
      <c r="K28" s="342" t="s">
        <v>177</v>
      </c>
    </row>
    <row r="29" spans="2:11" s="41" customFormat="1" ht="25.2" customHeight="1">
      <c r="B29" s="1196" t="s">
        <v>335</v>
      </c>
      <c r="C29" s="1197"/>
      <c r="D29" s="528" t="s">
        <v>1286</v>
      </c>
      <c r="E29" s="528" t="s">
        <v>1287</v>
      </c>
      <c r="F29" s="529" t="s">
        <v>727</v>
      </c>
      <c r="G29" s="529" t="s">
        <v>728</v>
      </c>
      <c r="H29" s="530">
        <v>46251</v>
      </c>
      <c r="I29" s="531"/>
      <c r="J29" s="530">
        <v>46279</v>
      </c>
      <c r="K29" s="363" t="s">
        <v>762</v>
      </c>
    </row>
    <row r="30" spans="2:11" s="41" customFormat="1" ht="25.2" customHeight="1">
      <c r="B30" s="1198"/>
      <c r="C30" s="1199"/>
      <c r="D30" s="528" t="s">
        <v>1288</v>
      </c>
      <c r="E30" s="528" t="s">
        <v>1289</v>
      </c>
      <c r="F30" s="529" t="s">
        <v>903</v>
      </c>
      <c r="G30" s="529" t="s">
        <v>904</v>
      </c>
      <c r="H30" s="530">
        <v>46258</v>
      </c>
      <c r="I30" s="531"/>
      <c r="J30" s="530">
        <v>46286</v>
      </c>
      <c r="K30" s="363" t="s">
        <v>762</v>
      </c>
    </row>
    <row r="31" spans="2:11" s="41" customFormat="1" ht="25.2" customHeight="1">
      <c r="B31" s="1200"/>
      <c r="C31" s="1201"/>
      <c r="D31" s="528" t="s">
        <v>1290</v>
      </c>
      <c r="E31" s="528" t="s">
        <v>1291</v>
      </c>
      <c r="F31" s="153" t="s">
        <v>879</v>
      </c>
      <c r="G31" s="153" t="s">
        <v>881</v>
      </c>
      <c r="H31" s="324">
        <v>46267</v>
      </c>
      <c r="I31" s="531"/>
      <c r="J31" s="324">
        <v>46294</v>
      </c>
      <c r="K31" s="363" t="s">
        <v>161</v>
      </c>
    </row>
    <row r="32" spans="2:11" s="41" customFormat="1" ht="19.5" customHeight="1">
      <c r="B32" s="943" t="s">
        <v>169</v>
      </c>
      <c r="C32" s="944"/>
      <c r="D32" s="947" t="s">
        <v>292</v>
      </c>
      <c r="E32" s="948"/>
      <c r="F32" s="948"/>
      <c r="G32" s="948"/>
      <c r="H32" s="948"/>
      <c r="I32" s="948"/>
      <c r="J32" s="948"/>
      <c r="K32" s="949"/>
    </row>
    <row r="33" spans="2:11" s="41" customFormat="1" ht="19.5" customHeight="1">
      <c r="B33" s="945"/>
      <c r="C33" s="946"/>
      <c r="D33" s="950"/>
      <c r="E33" s="951"/>
      <c r="F33" s="951"/>
      <c r="G33" s="951"/>
      <c r="H33" s="951"/>
      <c r="I33" s="951"/>
      <c r="J33" s="951"/>
      <c r="K33" s="952"/>
    </row>
    <row r="34" spans="2:11" s="41" customFormat="1" ht="19.5" customHeight="1">
      <c r="B34" s="53"/>
      <c r="C34" s="53"/>
      <c r="D34" s="122"/>
      <c r="E34" s="122"/>
      <c r="F34" s="122"/>
      <c r="G34" s="122"/>
      <c r="H34" s="122"/>
      <c r="I34" s="122"/>
      <c r="J34" s="122"/>
      <c r="K34" s="122"/>
    </row>
    <row r="35" spans="2:11" s="41" customFormat="1" ht="19.5" customHeight="1">
      <c r="B35" s="961" t="s">
        <v>166</v>
      </c>
      <c r="C35" s="962"/>
      <c r="D35" s="342" t="s">
        <v>176</v>
      </c>
      <c r="E35" s="342" t="s">
        <v>170</v>
      </c>
      <c r="F35" s="342" t="s">
        <v>171</v>
      </c>
      <c r="G35" s="342" t="s">
        <v>167</v>
      </c>
      <c r="H35" s="342" t="s">
        <v>168</v>
      </c>
      <c r="I35" s="342"/>
      <c r="J35" s="342" t="s">
        <v>336</v>
      </c>
      <c r="K35" s="342" t="s">
        <v>177</v>
      </c>
    </row>
    <row r="36" spans="2:11" s="41" customFormat="1" ht="25.2" customHeight="1">
      <c r="B36" s="955" t="s">
        <v>759</v>
      </c>
      <c r="C36" s="956"/>
      <c r="D36" s="528" t="s">
        <v>1292</v>
      </c>
      <c r="E36" s="154" t="s">
        <v>1293</v>
      </c>
      <c r="F36" s="154" t="s">
        <v>854</v>
      </c>
      <c r="G36" s="154" t="s">
        <v>856</v>
      </c>
      <c r="H36" s="83">
        <v>46251</v>
      </c>
      <c r="I36" s="154"/>
      <c r="J36" s="154">
        <v>46276</v>
      </c>
      <c r="K36" s="154" t="s">
        <v>160</v>
      </c>
    </row>
    <row r="37" spans="2:11" s="41" customFormat="1" ht="25.2" customHeight="1">
      <c r="B37" s="957"/>
      <c r="C37" s="958"/>
      <c r="D37" s="528" t="s">
        <v>1294</v>
      </c>
      <c r="E37" s="154" t="s">
        <v>1295</v>
      </c>
      <c r="F37" s="154" t="s">
        <v>867</v>
      </c>
      <c r="G37" s="154" t="s">
        <v>869</v>
      </c>
      <c r="H37" s="83">
        <v>46258</v>
      </c>
      <c r="I37" s="154"/>
      <c r="J37" s="154">
        <v>46283</v>
      </c>
      <c r="K37" s="154" t="s">
        <v>160</v>
      </c>
    </row>
    <row r="38" spans="2:11" s="41" customFormat="1" ht="25.2" customHeight="1">
      <c r="B38" s="959"/>
      <c r="C38" s="960"/>
      <c r="D38" s="528" t="s">
        <v>1296</v>
      </c>
      <c r="E38" s="154" t="s">
        <v>1297</v>
      </c>
      <c r="F38" s="154" t="s">
        <v>879</v>
      </c>
      <c r="G38" s="154" t="s">
        <v>881</v>
      </c>
      <c r="H38" s="83">
        <v>46265</v>
      </c>
      <c r="I38" s="154"/>
      <c r="J38" s="154">
        <v>46295</v>
      </c>
      <c r="K38" s="154" t="s">
        <v>160</v>
      </c>
    </row>
    <row r="39" spans="2:11" s="41" customFormat="1" ht="19.5" customHeight="1">
      <c r="B39" s="943" t="s">
        <v>169</v>
      </c>
      <c r="C39" s="944"/>
      <c r="D39" s="923" t="s">
        <v>333</v>
      </c>
      <c r="E39" s="923"/>
      <c r="F39" s="923"/>
      <c r="G39" s="923"/>
      <c r="H39" s="923"/>
      <c r="I39" s="923"/>
      <c r="J39" s="923"/>
      <c r="K39" s="923"/>
    </row>
    <row r="40" spans="2:11" s="41" customFormat="1" ht="19.5" customHeight="1">
      <c r="B40" s="945"/>
      <c r="C40" s="946"/>
      <c r="D40" s="923"/>
      <c r="E40" s="923"/>
      <c r="F40" s="923"/>
      <c r="G40" s="923"/>
      <c r="H40" s="923"/>
      <c r="I40" s="923"/>
      <c r="J40" s="923"/>
      <c r="K40" s="923"/>
    </row>
    <row r="41" spans="2:11" s="41" customFormat="1" ht="19.5" customHeight="1">
      <c r="B41" s="1202"/>
      <c r="C41" s="1202"/>
      <c r="D41" s="1202"/>
      <c r="E41" s="1202"/>
      <c r="F41" s="1202"/>
      <c r="G41" s="1202"/>
      <c r="H41" s="1202"/>
      <c r="I41" s="1202"/>
      <c r="J41" s="1202"/>
      <c r="K41" s="1202"/>
    </row>
    <row r="42" spans="2:11" s="41" customFormat="1" ht="19.5" customHeight="1">
      <c r="B42" s="961" t="s">
        <v>166</v>
      </c>
      <c r="C42" s="962"/>
      <c r="D42" s="351" t="s">
        <v>176</v>
      </c>
      <c r="E42" s="351" t="s">
        <v>170</v>
      </c>
      <c r="F42" s="351" t="s">
        <v>171</v>
      </c>
      <c r="G42" s="351" t="s">
        <v>167</v>
      </c>
      <c r="H42" s="351" t="s">
        <v>168</v>
      </c>
      <c r="I42" s="351"/>
      <c r="J42" s="351" t="s">
        <v>435</v>
      </c>
      <c r="K42" s="342" t="s">
        <v>177</v>
      </c>
    </row>
    <row r="43" spans="2:11" s="41" customFormat="1" ht="25.2" customHeight="1">
      <c r="B43" s="1083" t="s">
        <v>337</v>
      </c>
      <c r="C43" s="1203"/>
      <c r="D43" s="528" t="s">
        <v>1298</v>
      </c>
      <c r="E43" s="154" t="s">
        <v>1293</v>
      </c>
      <c r="F43" s="532" t="s">
        <v>854</v>
      </c>
      <c r="G43" s="532" t="s">
        <v>856</v>
      </c>
      <c r="H43" s="40">
        <v>46256</v>
      </c>
      <c r="I43" s="154"/>
      <c r="J43" s="154">
        <v>46286</v>
      </c>
      <c r="K43" s="154" t="s">
        <v>160</v>
      </c>
    </row>
    <row r="44" spans="2:11" s="41" customFormat="1" ht="25.2" customHeight="1">
      <c r="B44" s="1085"/>
      <c r="C44" s="1204"/>
      <c r="D44" s="528" t="s">
        <v>1299</v>
      </c>
      <c r="E44" s="154" t="s">
        <v>1295</v>
      </c>
      <c r="F44" s="532" t="s">
        <v>867</v>
      </c>
      <c r="G44" s="532" t="s">
        <v>869</v>
      </c>
      <c r="H44" s="40">
        <v>46264</v>
      </c>
      <c r="I44" s="154"/>
      <c r="J44" s="154">
        <v>46293</v>
      </c>
      <c r="K44" s="154" t="s">
        <v>160</v>
      </c>
    </row>
    <row r="45" spans="2:11" s="41" customFormat="1" ht="25.2" customHeight="1">
      <c r="B45" s="1087"/>
      <c r="C45" s="1205"/>
      <c r="D45" s="528" t="s">
        <v>318</v>
      </c>
      <c r="E45" s="154"/>
      <c r="F45" s="532" t="s">
        <v>879</v>
      </c>
      <c r="G45" s="532" t="s">
        <v>881</v>
      </c>
      <c r="H45" s="40"/>
      <c r="I45" s="154"/>
      <c r="J45" s="154"/>
      <c r="K45" s="154" t="s">
        <v>160</v>
      </c>
    </row>
    <row r="46" spans="2:11" s="41" customFormat="1" ht="19.5" customHeight="1">
      <c r="B46" s="943" t="s">
        <v>169</v>
      </c>
      <c r="C46" s="944"/>
      <c r="D46" s="973" t="s">
        <v>333</v>
      </c>
      <c r="E46" s="1006"/>
      <c r="F46" s="1006"/>
      <c r="G46" s="1006"/>
      <c r="H46" s="1006"/>
      <c r="I46" s="1006"/>
      <c r="J46" s="1006"/>
      <c r="K46" s="1007"/>
    </row>
    <row r="47" spans="2:11" s="41" customFormat="1" ht="19.5" customHeight="1">
      <c r="B47" s="945"/>
      <c r="C47" s="946"/>
      <c r="D47" s="950"/>
      <c r="E47" s="951"/>
      <c r="F47" s="951"/>
      <c r="G47" s="951"/>
      <c r="H47" s="951"/>
      <c r="I47" s="951"/>
      <c r="J47" s="951"/>
      <c r="K47" s="952"/>
    </row>
    <row r="48" spans="2:11" s="41" customFormat="1" ht="19.5" customHeight="1">
      <c r="B48" s="72"/>
      <c r="C48" s="72"/>
      <c r="D48" s="341"/>
      <c r="E48" s="341"/>
      <c r="F48" s="341"/>
      <c r="G48" s="341"/>
      <c r="H48" s="341"/>
      <c r="I48" s="341"/>
      <c r="J48" s="341"/>
      <c r="K48" s="341"/>
    </row>
    <row r="49" spans="2:11" s="41" customFormat="1" ht="19.5" customHeight="1">
      <c r="B49" s="53"/>
      <c r="C49" s="53"/>
      <c r="D49" s="122"/>
      <c r="E49" s="122"/>
      <c r="F49" s="122"/>
      <c r="G49" s="122"/>
      <c r="H49" s="122"/>
      <c r="I49" s="122"/>
      <c r="J49" s="122"/>
      <c r="K49" s="122"/>
    </row>
    <row r="50" spans="2:11" s="41" customFormat="1" ht="19.5" customHeight="1">
      <c r="B50" s="961" t="s">
        <v>166</v>
      </c>
      <c r="C50" s="962"/>
      <c r="D50" s="342" t="s">
        <v>176</v>
      </c>
      <c r="E50" s="342" t="s">
        <v>170</v>
      </c>
      <c r="F50" s="342" t="s">
        <v>171</v>
      </c>
      <c r="G50" s="342" t="s">
        <v>167</v>
      </c>
      <c r="H50" s="342" t="s">
        <v>168</v>
      </c>
      <c r="I50" s="342"/>
      <c r="J50" s="342" t="s">
        <v>338</v>
      </c>
      <c r="K50" s="342" t="s">
        <v>177</v>
      </c>
    </row>
    <row r="51" spans="2:11" s="41" customFormat="1" ht="25.2" customHeight="1">
      <c r="B51" s="955" t="s">
        <v>436</v>
      </c>
      <c r="C51" s="956"/>
      <c r="D51" s="83" t="s">
        <v>1300</v>
      </c>
      <c r="E51" s="154" t="s">
        <v>1228</v>
      </c>
      <c r="F51" s="410" t="s">
        <v>1225</v>
      </c>
      <c r="G51" s="410" t="s">
        <v>946</v>
      </c>
      <c r="H51" s="154">
        <v>46252</v>
      </c>
      <c r="I51" s="533">
        <v>46272</v>
      </c>
      <c r="J51" s="533">
        <v>46272</v>
      </c>
      <c r="K51" s="154" t="s">
        <v>319</v>
      </c>
    </row>
    <row r="52" spans="2:11" s="41" customFormat="1" ht="25.2" customHeight="1">
      <c r="B52" s="957"/>
      <c r="C52" s="958"/>
      <c r="D52" s="83" t="s">
        <v>1301</v>
      </c>
      <c r="E52" s="154" t="s">
        <v>1289</v>
      </c>
      <c r="F52" s="410" t="s">
        <v>906</v>
      </c>
      <c r="G52" s="410" t="s">
        <v>907</v>
      </c>
      <c r="H52" s="154">
        <v>46259</v>
      </c>
      <c r="I52" s="533"/>
      <c r="J52" s="533">
        <v>46274</v>
      </c>
      <c r="K52" s="154" t="s">
        <v>1302</v>
      </c>
    </row>
    <row r="53" spans="2:11" s="41" customFormat="1" ht="25.2" customHeight="1">
      <c r="B53" s="957"/>
      <c r="C53" s="958"/>
      <c r="D53" s="83" t="s">
        <v>1303</v>
      </c>
      <c r="E53" s="154" t="s">
        <v>329</v>
      </c>
      <c r="F53" s="410" t="s">
        <v>910</v>
      </c>
      <c r="G53" s="410" t="s">
        <v>911</v>
      </c>
      <c r="H53" s="154">
        <v>46267</v>
      </c>
      <c r="I53" s="533"/>
      <c r="J53" s="533">
        <v>46287</v>
      </c>
      <c r="K53" s="154" t="s">
        <v>319</v>
      </c>
    </row>
    <row r="54" spans="2:11" s="41" customFormat="1" ht="19.5" customHeight="1">
      <c r="B54" s="943" t="s">
        <v>169</v>
      </c>
      <c r="C54" s="944"/>
      <c r="D54" s="947" t="s">
        <v>333</v>
      </c>
      <c r="E54" s="948"/>
      <c r="F54" s="948"/>
      <c r="G54" s="948"/>
      <c r="H54" s="948"/>
      <c r="I54" s="948"/>
      <c r="J54" s="948"/>
      <c r="K54" s="949"/>
    </row>
    <row r="55" spans="2:11" s="41" customFormat="1" ht="19.5" customHeight="1">
      <c r="B55" s="945"/>
      <c r="C55" s="946"/>
      <c r="D55" s="950"/>
      <c r="E55" s="951"/>
      <c r="F55" s="951"/>
      <c r="G55" s="951"/>
      <c r="H55" s="951"/>
      <c r="I55" s="951"/>
      <c r="J55" s="951"/>
      <c r="K55" s="952"/>
    </row>
    <row r="56" spans="2:11" s="41" customFormat="1" ht="19.5" customHeight="1">
      <c r="B56" s="53"/>
      <c r="C56" s="53"/>
      <c r="D56" s="122"/>
      <c r="E56" s="122"/>
      <c r="F56" s="122"/>
      <c r="G56" s="122"/>
      <c r="H56" s="122"/>
      <c r="I56" s="122"/>
      <c r="J56" s="122"/>
      <c r="K56" s="122"/>
    </row>
    <row r="57" spans="2:11" s="41" customFormat="1" ht="19.5" customHeight="1">
      <c r="B57" s="937" t="s">
        <v>166</v>
      </c>
      <c r="C57" s="937"/>
      <c r="D57" s="342" t="s">
        <v>176</v>
      </c>
      <c r="E57" s="342" t="s">
        <v>170</v>
      </c>
      <c r="F57" s="342" t="s">
        <v>171</v>
      </c>
      <c r="G57" s="342" t="s">
        <v>167</v>
      </c>
      <c r="H57" s="342" t="s">
        <v>168</v>
      </c>
      <c r="I57" s="342"/>
      <c r="J57" s="342" t="s">
        <v>437</v>
      </c>
      <c r="K57" s="342" t="s">
        <v>177</v>
      </c>
    </row>
    <row r="58" spans="2:11" s="41" customFormat="1" ht="25.2" customHeight="1">
      <c r="B58" s="955" t="s">
        <v>438</v>
      </c>
      <c r="C58" s="956"/>
      <c r="D58" s="528" t="s">
        <v>1304</v>
      </c>
      <c r="E58" s="154" t="s">
        <v>1305</v>
      </c>
      <c r="F58" s="532" t="s">
        <v>1086</v>
      </c>
      <c r="G58" s="532" t="s">
        <v>1036</v>
      </c>
      <c r="H58" s="40">
        <v>46252</v>
      </c>
      <c r="I58" s="153"/>
      <c r="J58" s="362">
        <f>H58+40</f>
        <v>46292</v>
      </c>
      <c r="K58" s="363" t="s">
        <v>757</v>
      </c>
    </row>
    <row r="59" spans="2:11" s="41" customFormat="1" ht="25.2" customHeight="1">
      <c r="B59" s="957"/>
      <c r="C59" s="958"/>
      <c r="D59" s="528" t="s">
        <v>1299</v>
      </c>
      <c r="E59" s="154" t="s">
        <v>1295</v>
      </c>
      <c r="F59" s="532" t="s">
        <v>869</v>
      </c>
      <c r="G59" s="532" t="s">
        <v>871</v>
      </c>
      <c r="H59" s="40">
        <v>46259</v>
      </c>
      <c r="I59" s="153"/>
      <c r="J59" s="362">
        <f t="shared" ref="J59:J60" si="1">H59+40</f>
        <v>46299</v>
      </c>
      <c r="K59" s="363" t="s">
        <v>332</v>
      </c>
    </row>
    <row r="60" spans="2:11" s="41" customFormat="1" ht="25.2" customHeight="1">
      <c r="B60" s="957"/>
      <c r="C60" s="958"/>
      <c r="D60" s="528" t="s">
        <v>1306</v>
      </c>
      <c r="E60" s="154" t="s">
        <v>1307</v>
      </c>
      <c r="F60" s="532" t="s">
        <v>1088</v>
      </c>
      <c r="G60" s="532" t="s">
        <v>1081</v>
      </c>
      <c r="H60" s="40">
        <v>46266</v>
      </c>
      <c r="I60" s="153"/>
      <c r="J60" s="362">
        <f t="shared" si="1"/>
        <v>46306</v>
      </c>
      <c r="K60" s="363" t="s">
        <v>433</v>
      </c>
    </row>
    <row r="61" spans="2:11" s="41" customFormat="1" ht="19.5" customHeight="1">
      <c r="B61" s="922" t="s">
        <v>169</v>
      </c>
      <c r="C61" s="922"/>
      <c r="D61" s="947" t="s">
        <v>333</v>
      </c>
      <c r="E61" s="948"/>
      <c r="F61" s="948"/>
      <c r="G61" s="948"/>
      <c r="H61" s="948"/>
      <c r="I61" s="948"/>
      <c r="J61" s="948"/>
      <c r="K61" s="949"/>
    </row>
    <row r="62" spans="2:11" s="41" customFormat="1" ht="19.5" customHeight="1">
      <c r="B62" s="922"/>
      <c r="C62" s="922"/>
      <c r="D62" s="950"/>
      <c r="E62" s="951"/>
      <c r="F62" s="951"/>
      <c r="G62" s="951"/>
      <c r="H62" s="951"/>
      <c r="I62" s="951"/>
      <c r="J62" s="951"/>
      <c r="K62" s="952"/>
    </row>
    <row r="63" spans="2:11" s="41" customFormat="1" ht="19.5" customHeight="1">
      <c r="B63" s="53"/>
      <c r="C63" s="53"/>
      <c r="D63" s="122"/>
      <c r="E63" s="122"/>
      <c r="F63" s="122"/>
      <c r="G63" s="122"/>
      <c r="H63" s="122"/>
      <c r="I63" s="122"/>
      <c r="J63" s="122"/>
      <c r="K63" s="122"/>
    </row>
    <row r="64" spans="2:11" s="41" customFormat="1" ht="19.5" customHeight="1">
      <c r="B64" s="937" t="s">
        <v>166</v>
      </c>
      <c r="C64" s="937"/>
      <c r="D64" s="342" t="s">
        <v>176</v>
      </c>
      <c r="E64" s="342" t="s">
        <v>170</v>
      </c>
      <c r="F64" s="342" t="s">
        <v>171</v>
      </c>
      <c r="G64" s="342" t="s">
        <v>167</v>
      </c>
      <c r="H64" s="342" t="s">
        <v>168</v>
      </c>
      <c r="I64" s="342"/>
      <c r="J64" s="342" t="s">
        <v>439</v>
      </c>
      <c r="K64" s="342" t="s">
        <v>177</v>
      </c>
    </row>
    <row r="65" spans="2:11" s="41" customFormat="1" ht="25.2" customHeight="1">
      <c r="B65" s="955" t="s">
        <v>440</v>
      </c>
      <c r="C65" s="963"/>
      <c r="D65" s="289" t="s">
        <v>1308</v>
      </c>
      <c r="E65" s="525" t="s">
        <v>1309</v>
      </c>
      <c r="F65" s="534" t="s">
        <v>1086</v>
      </c>
      <c r="G65" s="534" t="s">
        <v>1036</v>
      </c>
      <c r="H65" s="288">
        <v>46251</v>
      </c>
      <c r="I65" s="288"/>
      <c r="J65" s="522">
        <f>H65+30</f>
        <v>46281</v>
      </c>
      <c r="K65" s="535" t="s">
        <v>433</v>
      </c>
    </row>
    <row r="66" spans="2:11" s="41" customFormat="1" ht="25.2" customHeight="1">
      <c r="B66" s="957"/>
      <c r="C66" s="964"/>
      <c r="D66" s="289" t="s">
        <v>1310</v>
      </c>
      <c r="E66" s="525" t="s">
        <v>1311</v>
      </c>
      <c r="F66" s="536" t="s">
        <v>869</v>
      </c>
      <c r="G66" s="536" t="s">
        <v>871</v>
      </c>
      <c r="H66" s="205">
        <v>46258</v>
      </c>
      <c r="I66" s="288"/>
      <c r="J66" s="522">
        <f t="shared" ref="J66:J67" si="2">H66+30</f>
        <v>46288</v>
      </c>
      <c r="K66" s="535" t="s">
        <v>433</v>
      </c>
    </row>
    <row r="67" spans="2:11" s="41" customFormat="1" ht="25.2" customHeight="1">
      <c r="B67" s="957"/>
      <c r="C67" s="964"/>
      <c r="D67" s="289" t="s">
        <v>1312</v>
      </c>
      <c r="E67" s="525" t="s">
        <v>1313</v>
      </c>
      <c r="F67" s="532" t="s">
        <v>1088</v>
      </c>
      <c r="G67" s="532" t="s">
        <v>1081</v>
      </c>
      <c r="H67" s="205">
        <v>46265</v>
      </c>
      <c r="I67" s="205"/>
      <c r="J67" s="527">
        <f t="shared" si="2"/>
        <v>46295</v>
      </c>
      <c r="K67" s="523" t="s">
        <v>433</v>
      </c>
    </row>
    <row r="68" spans="2:11" s="41" customFormat="1" ht="19.5" customHeight="1">
      <c r="B68" s="922" t="s">
        <v>169</v>
      </c>
      <c r="C68" s="922"/>
      <c r="D68" s="947" t="s">
        <v>333</v>
      </c>
      <c r="E68" s="948"/>
      <c r="F68" s="948"/>
      <c r="G68" s="948"/>
      <c r="H68" s="948"/>
      <c r="I68" s="948"/>
      <c r="J68" s="948"/>
      <c r="K68" s="949"/>
    </row>
    <row r="69" spans="2:11" s="41" customFormat="1" ht="19.5" customHeight="1">
      <c r="B69" s="922"/>
      <c r="C69" s="922"/>
      <c r="D69" s="950"/>
      <c r="E69" s="951"/>
      <c r="F69" s="951"/>
      <c r="G69" s="951"/>
      <c r="H69" s="951"/>
      <c r="I69" s="951"/>
      <c r="J69" s="951"/>
      <c r="K69" s="952"/>
    </row>
    <row r="70" spans="2:11" s="41" customFormat="1" ht="19.5" customHeight="1">
      <c r="B70" s="53"/>
      <c r="C70" s="53"/>
      <c r="D70" s="122"/>
      <c r="E70" s="122"/>
      <c r="F70" s="122"/>
      <c r="G70" s="122"/>
      <c r="H70" s="122"/>
      <c r="I70" s="122"/>
      <c r="J70" s="122"/>
      <c r="K70" s="122"/>
    </row>
    <row r="71" spans="2:11" s="41" customFormat="1" ht="19.5" customHeight="1">
      <c r="B71" s="961" t="s">
        <v>166</v>
      </c>
      <c r="C71" s="962"/>
      <c r="D71" s="342" t="s">
        <v>176</v>
      </c>
      <c r="E71" s="342" t="s">
        <v>170</v>
      </c>
      <c r="F71" s="342" t="s">
        <v>171</v>
      </c>
      <c r="G71" s="342" t="s">
        <v>167</v>
      </c>
      <c r="H71" s="342" t="s">
        <v>168</v>
      </c>
      <c r="I71" s="342"/>
      <c r="J71" s="342" t="s">
        <v>339</v>
      </c>
      <c r="K71" s="342" t="s">
        <v>177</v>
      </c>
    </row>
    <row r="72" spans="2:11" s="41" customFormat="1" ht="25.2" customHeight="1">
      <c r="B72" s="920" t="s">
        <v>441</v>
      </c>
      <c r="C72" s="974"/>
      <c r="D72" s="83" t="s">
        <v>1314</v>
      </c>
      <c r="E72" s="83" t="s">
        <v>1315</v>
      </c>
      <c r="F72" s="83" t="s">
        <v>856</v>
      </c>
      <c r="G72" s="83" t="s">
        <v>858</v>
      </c>
      <c r="H72" s="83">
        <v>46251</v>
      </c>
      <c r="I72" s="83"/>
      <c r="J72" s="83">
        <v>46278</v>
      </c>
      <c r="K72" s="83" t="s">
        <v>151</v>
      </c>
    </row>
    <row r="73" spans="2:11" s="41" customFormat="1" ht="25.2" customHeight="1">
      <c r="B73" s="920"/>
      <c r="C73" s="974"/>
      <c r="D73" s="83" t="s">
        <v>1316</v>
      </c>
      <c r="E73" s="83" t="s">
        <v>1317</v>
      </c>
      <c r="F73" s="83" t="s">
        <v>869</v>
      </c>
      <c r="G73" s="83" t="s">
        <v>871</v>
      </c>
      <c r="H73" s="83">
        <v>46258</v>
      </c>
      <c r="I73" s="83"/>
      <c r="J73" s="83">
        <v>46290</v>
      </c>
      <c r="K73" s="83" t="s">
        <v>151</v>
      </c>
    </row>
    <row r="74" spans="2:11" s="41" customFormat="1" ht="25.2" customHeight="1">
      <c r="B74" s="920"/>
      <c r="C74" s="974"/>
      <c r="D74" s="290" t="s">
        <v>760</v>
      </c>
      <c r="E74" s="83"/>
      <c r="F74" s="83"/>
      <c r="G74" s="83"/>
      <c r="H74" s="83">
        <v>46265</v>
      </c>
      <c r="I74" s="83"/>
      <c r="J74" s="83"/>
      <c r="K74" s="83" t="s">
        <v>151</v>
      </c>
    </row>
    <row r="75" spans="2:11" s="41" customFormat="1" ht="19.5" customHeight="1">
      <c r="B75" s="943" t="s">
        <v>169</v>
      </c>
      <c r="C75" s="944"/>
      <c r="D75" s="947" t="s">
        <v>333</v>
      </c>
      <c r="E75" s="948"/>
      <c r="F75" s="948"/>
      <c r="G75" s="948"/>
      <c r="H75" s="948"/>
      <c r="I75" s="948"/>
      <c r="J75" s="948"/>
      <c r="K75" s="949"/>
    </row>
    <row r="76" spans="2:11" s="41" customFormat="1" ht="19.5" customHeight="1">
      <c r="B76" s="945"/>
      <c r="C76" s="946"/>
      <c r="D76" s="950"/>
      <c r="E76" s="951"/>
      <c r="F76" s="951"/>
      <c r="G76" s="951"/>
      <c r="H76" s="951"/>
      <c r="I76" s="951"/>
      <c r="J76" s="951"/>
      <c r="K76" s="952"/>
    </row>
    <row r="77" spans="2:11" s="41" customFormat="1" ht="19.5" customHeight="1">
      <c r="B77" s="53"/>
      <c r="C77" s="53"/>
      <c r="D77" s="122"/>
      <c r="E77" s="122"/>
      <c r="F77" s="122"/>
      <c r="G77" s="122"/>
      <c r="H77" s="122"/>
      <c r="I77" s="122"/>
      <c r="J77" s="122"/>
      <c r="K77" s="122"/>
    </row>
    <row r="78" spans="2:11" s="41" customFormat="1" ht="19.5" customHeight="1">
      <c r="B78" s="937" t="s">
        <v>166</v>
      </c>
      <c r="C78" s="937"/>
      <c r="D78" s="342" t="s">
        <v>176</v>
      </c>
      <c r="E78" s="342" t="s">
        <v>170</v>
      </c>
      <c r="F78" s="342" t="s">
        <v>171</v>
      </c>
      <c r="G78" s="342" t="s">
        <v>167</v>
      </c>
      <c r="H78" s="342" t="s">
        <v>168</v>
      </c>
      <c r="I78" s="342"/>
      <c r="J78" s="342" t="s">
        <v>442</v>
      </c>
      <c r="K78" s="342" t="s">
        <v>177</v>
      </c>
    </row>
    <row r="79" spans="2:11" s="41" customFormat="1" ht="25.2" customHeight="1">
      <c r="B79" s="955" t="s">
        <v>443</v>
      </c>
      <c r="C79" s="956"/>
      <c r="D79" s="83" t="s">
        <v>1318</v>
      </c>
      <c r="E79" s="83" t="s">
        <v>1305</v>
      </c>
      <c r="F79" s="83" t="s">
        <v>1086</v>
      </c>
      <c r="G79" s="83" t="s">
        <v>1036</v>
      </c>
      <c r="H79" s="83">
        <v>46251</v>
      </c>
      <c r="I79" s="83"/>
      <c r="J79" s="83">
        <v>46289</v>
      </c>
      <c r="K79" s="83" t="s">
        <v>332</v>
      </c>
    </row>
    <row r="80" spans="2:11" s="41" customFormat="1" ht="25.2" customHeight="1">
      <c r="B80" s="957"/>
      <c r="C80" s="958"/>
      <c r="D80" s="83" t="s">
        <v>1319</v>
      </c>
      <c r="E80" s="83" t="s">
        <v>1320</v>
      </c>
      <c r="F80" s="83" t="s">
        <v>1087</v>
      </c>
      <c r="G80" s="83" t="s">
        <v>1042</v>
      </c>
      <c r="H80" s="83">
        <v>46258</v>
      </c>
      <c r="I80" s="83"/>
      <c r="J80" s="83">
        <v>46296</v>
      </c>
      <c r="K80" s="83" t="s">
        <v>332</v>
      </c>
    </row>
    <row r="81" spans="2:11" s="41" customFormat="1" ht="25.2" customHeight="1">
      <c r="B81" s="959"/>
      <c r="C81" s="960"/>
      <c r="D81" s="83" t="s">
        <v>1321</v>
      </c>
      <c r="E81" s="83" t="s">
        <v>1110</v>
      </c>
      <c r="F81" s="83" t="s">
        <v>1088</v>
      </c>
      <c r="G81" s="83" t="s">
        <v>1081</v>
      </c>
      <c r="H81" s="83">
        <v>46265</v>
      </c>
      <c r="I81" s="83"/>
      <c r="J81" s="83">
        <v>46303</v>
      </c>
      <c r="K81" s="83" t="s">
        <v>332</v>
      </c>
    </row>
    <row r="82" spans="2:11" s="41" customFormat="1" ht="19.5" customHeight="1">
      <c r="B82" s="922" t="s">
        <v>169</v>
      </c>
      <c r="C82" s="922"/>
      <c r="D82" s="947" t="s">
        <v>333</v>
      </c>
      <c r="E82" s="948"/>
      <c r="F82" s="948"/>
      <c r="G82" s="948"/>
      <c r="H82" s="948"/>
      <c r="I82" s="948"/>
      <c r="J82" s="948"/>
      <c r="K82" s="949"/>
    </row>
    <row r="83" spans="2:11" s="41" customFormat="1" ht="19.5" customHeight="1">
      <c r="B83" s="922"/>
      <c r="C83" s="922"/>
      <c r="D83" s="950"/>
      <c r="E83" s="951"/>
      <c r="F83" s="951"/>
      <c r="G83" s="951"/>
      <c r="H83" s="951"/>
      <c r="I83" s="951"/>
      <c r="J83" s="951"/>
      <c r="K83" s="952"/>
    </row>
    <row r="84" spans="2:11" s="41" customFormat="1" ht="19.5" customHeight="1">
      <c r="B84" s="53"/>
      <c r="C84" s="53"/>
      <c r="D84" s="291"/>
      <c r="E84" s="122"/>
      <c r="F84" s="122"/>
      <c r="G84" s="122"/>
      <c r="H84" s="122"/>
      <c r="I84" s="122"/>
      <c r="J84" s="122"/>
      <c r="K84" s="122"/>
    </row>
    <row r="85" spans="2:11" s="41" customFormat="1" ht="19.5" customHeight="1">
      <c r="B85" s="937" t="s">
        <v>166</v>
      </c>
      <c r="C85" s="937"/>
      <c r="D85" s="342" t="s">
        <v>176</v>
      </c>
      <c r="E85" s="342" t="s">
        <v>170</v>
      </c>
      <c r="F85" s="342" t="s">
        <v>171</v>
      </c>
      <c r="G85" s="342" t="s">
        <v>167</v>
      </c>
      <c r="H85" s="342" t="s">
        <v>168</v>
      </c>
      <c r="I85" s="342"/>
      <c r="J85" s="342" t="s">
        <v>444</v>
      </c>
      <c r="K85" s="342" t="s">
        <v>177</v>
      </c>
    </row>
    <row r="86" spans="2:11" s="41" customFormat="1" ht="25.2" customHeight="1">
      <c r="B86" s="955" t="s">
        <v>445</v>
      </c>
      <c r="C86" s="956"/>
      <c r="D86" s="290" t="s">
        <v>1322</v>
      </c>
      <c r="E86" s="290" t="s">
        <v>1323</v>
      </c>
      <c r="F86" s="83" t="s">
        <v>854</v>
      </c>
      <c r="G86" s="83" t="s">
        <v>856</v>
      </c>
      <c r="H86" s="83">
        <v>46253</v>
      </c>
      <c r="I86" s="83"/>
      <c r="J86" s="83">
        <v>46299</v>
      </c>
      <c r="K86" s="83" t="s">
        <v>151</v>
      </c>
    </row>
    <row r="87" spans="2:11" s="41" customFormat="1" ht="25.2" customHeight="1">
      <c r="B87" s="957"/>
      <c r="C87" s="958"/>
      <c r="D87" s="83" t="s">
        <v>1324</v>
      </c>
      <c r="E87" s="83" t="s">
        <v>1325</v>
      </c>
      <c r="F87" s="83" t="s">
        <v>1058</v>
      </c>
      <c r="G87" s="83" t="s">
        <v>1087</v>
      </c>
      <c r="H87" s="83">
        <v>46260</v>
      </c>
      <c r="I87" s="537"/>
      <c r="J87" s="537">
        <v>46306</v>
      </c>
      <c r="K87" s="83" t="s">
        <v>332</v>
      </c>
    </row>
    <row r="88" spans="2:11" s="41" customFormat="1" ht="25.2" customHeight="1">
      <c r="B88" s="959"/>
      <c r="C88" s="960"/>
      <c r="D88" s="83" t="s">
        <v>1326</v>
      </c>
      <c r="E88" s="83" t="s">
        <v>1327</v>
      </c>
      <c r="F88" s="83" t="s">
        <v>1065</v>
      </c>
      <c r="G88" s="83" t="s">
        <v>1088</v>
      </c>
      <c r="H88" s="83">
        <v>46267</v>
      </c>
      <c r="I88" s="537"/>
      <c r="J88" s="537">
        <v>46313</v>
      </c>
      <c r="K88" s="83" t="s">
        <v>332</v>
      </c>
    </row>
    <row r="89" spans="2:11" s="41" customFormat="1" ht="19.5" customHeight="1">
      <c r="B89" s="922" t="s">
        <v>169</v>
      </c>
      <c r="C89" s="922"/>
      <c r="D89" s="947" t="s">
        <v>333</v>
      </c>
      <c r="E89" s="948"/>
      <c r="F89" s="948"/>
      <c r="G89" s="948"/>
      <c r="H89" s="948"/>
      <c r="I89" s="948"/>
      <c r="J89" s="948"/>
      <c r="K89" s="949"/>
    </row>
    <row r="90" spans="2:11" s="41" customFormat="1" ht="19.5" customHeight="1">
      <c r="B90" s="922"/>
      <c r="C90" s="922"/>
      <c r="D90" s="950"/>
      <c r="E90" s="951"/>
      <c r="F90" s="951"/>
      <c r="G90" s="951"/>
      <c r="H90" s="951"/>
      <c r="I90" s="951"/>
      <c r="J90" s="951"/>
      <c r="K90" s="952"/>
    </row>
    <row r="91" spans="2:11" s="41" customFormat="1" ht="19.5" customHeight="1">
      <c r="B91" s="53"/>
      <c r="C91" s="53"/>
      <c r="D91" s="122"/>
      <c r="E91" s="122"/>
      <c r="F91" s="122"/>
      <c r="G91" s="122"/>
      <c r="H91" s="122"/>
      <c r="I91" s="122"/>
      <c r="J91" s="122"/>
      <c r="K91" s="122"/>
    </row>
    <row r="92" spans="2:11" s="41" customFormat="1" ht="19.5" customHeight="1">
      <c r="B92" s="937" t="s">
        <v>166</v>
      </c>
      <c r="C92" s="937"/>
      <c r="D92" s="342" t="s">
        <v>176</v>
      </c>
      <c r="E92" s="342" t="s">
        <v>170</v>
      </c>
      <c r="F92" s="342" t="s">
        <v>171</v>
      </c>
      <c r="G92" s="342" t="s">
        <v>167</v>
      </c>
      <c r="H92" s="342" t="s">
        <v>168</v>
      </c>
      <c r="I92" s="342"/>
      <c r="J92" s="342" t="s">
        <v>446</v>
      </c>
      <c r="K92" s="342" t="s">
        <v>177</v>
      </c>
    </row>
    <row r="93" spans="2:11" s="41" customFormat="1" ht="25.2" customHeight="1">
      <c r="B93" s="955" t="s">
        <v>447</v>
      </c>
      <c r="C93" s="956"/>
      <c r="D93" s="290" t="s">
        <v>1328</v>
      </c>
      <c r="E93" s="290" t="s">
        <v>1323</v>
      </c>
      <c r="F93" s="83" t="s">
        <v>854</v>
      </c>
      <c r="G93" s="83" t="s">
        <v>856</v>
      </c>
      <c r="H93" s="83">
        <v>46253</v>
      </c>
      <c r="I93" s="83"/>
      <c r="J93" s="83">
        <v>46304</v>
      </c>
      <c r="K93" s="83" t="s">
        <v>151</v>
      </c>
    </row>
    <row r="94" spans="2:11" s="41" customFormat="1" ht="25.2" customHeight="1">
      <c r="B94" s="957"/>
      <c r="C94" s="958"/>
      <c r="D94" s="83" t="s">
        <v>1329</v>
      </c>
      <c r="E94" s="83" t="s">
        <v>1325</v>
      </c>
      <c r="F94" s="83" t="s">
        <v>1058</v>
      </c>
      <c r="G94" s="83" t="s">
        <v>1087</v>
      </c>
      <c r="H94" s="83">
        <v>46260</v>
      </c>
      <c r="I94" s="537"/>
      <c r="J94" s="83">
        <v>46304</v>
      </c>
      <c r="K94" s="83" t="s">
        <v>332</v>
      </c>
    </row>
    <row r="95" spans="2:11" s="41" customFormat="1" ht="25.2" customHeight="1">
      <c r="B95" s="959"/>
      <c r="C95" s="960"/>
      <c r="D95" s="83" t="s">
        <v>1330</v>
      </c>
      <c r="E95" s="83" t="s">
        <v>1327</v>
      </c>
      <c r="F95" s="83" t="s">
        <v>1065</v>
      </c>
      <c r="G95" s="83" t="s">
        <v>1088</v>
      </c>
      <c r="H95" s="83">
        <v>46267</v>
      </c>
      <c r="I95" s="537"/>
      <c r="J95" s="83">
        <v>46316</v>
      </c>
      <c r="K95" s="83" t="s">
        <v>332</v>
      </c>
    </row>
    <row r="96" spans="2:11" s="41" customFormat="1" ht="19.5" customHeight="1">
      <c r="B96" s="922" t="s">
        <v>169</v>
      </c>
      <c r="C96" s="922"/>
      <c r="D96" s="947" t="s">
        <v>333</v>
      </c>
      <c r="E96" s="948"/>
      <c r="F96" s="948"/>
      <c r="G96" s="948"/>
      <c r="H96" s="948"/>
      <c r="I96" s="948"/>
      <c r="J96" s="948"/>
      <c r="K96" s="949"/>
    </row>
    <row r="97" spans="2:11" s="41" customFormat="1" ht="19.5" customHeight="1">
      <c r="B97" s="922"/>
      <c r="C97" s="922"/>
      <c r="D97" s="950"/>
      <c r="E97" s="951"/>
      <c r="F97" s="951"/>
      <c r="G97" s="951"/>
      <c r="H97" s="951"/>
      <c r="I97" s="951"/>
      <c r="J97" s="951"/>
      <c r="K97" s="952"/>
    </row>
    <row r="98" spans="2:11" s="41" customFormat="1" ht="19.5" customHeight="1">
      <c r="B98" s="53"/>
      <c r="C98" s="53"/>
      <c r="D98" s="122"/>
      <c r="E98" s="122"/>
      <c r="F98" s="122"/>
      <c r="G98" s="122"/>
      <c r="H98" s="122"/>
      <c r="I98" s="122"/>
      <c r="J98" s="122"/>
      <c r="K98" s="122"/>
    </row>
    <row r="99" spans="2:11" s="41" customFormat="1" ht="19.5" customHeight="1">
      <c r="B99" s="937" t="s">
        <v>166</v>
      </c>
      <c r="C99" s="937"/>
      <c r="D99" s="342" t="s">
        <v>176</v>
      </c>
      <c r="E99" s="342" t="s">
        <v>170</v>
      </c>
      <c r="F99" s="342" t="s">
        <v>171</v>
      </c>
      <c r="G99" s="342" t="s">
        <v>167</v>
      </c>
      <c r="H99" s="342" t="s">
        <v>168</v>
      </c>
      <c r="I99" s="342"/>
      <c r="J99" s="342" t="s">
        <v>763</v>
      </c>
      <c r="K99" s="342" t="s">
        <v>177</v>
      </c>
    </row>
    <row r="100" spans="2:11" s="41" customFormat="1" ht="25.2" customHeight="1">
      <c r="B100" s="955" t="s">
        <v>448</v>
      </c>
      <c r="C100" s="956"/>
      <c r="D100" s="411" t="s">
        <v>1331</v>
      </c>
      <c r="E100" s="410" t="s">
        <v>1332</v>
      </c>
      <c r="F100" s="410" t="s">
        <v>731</v>
      </c>
      <c r="G100" s="410" t="s">
        <v>732</v>
      </c>
      <c r="H100" s="154">
        <v>46253</v>
      </c>
      <c r="I100" s="154"/>
      <c r="J100" s="83">
        <v>46290</v>
      </c>
      <c r="K100" s="538" t="s">
        <v>761</v>
      </c>
    </row>
    <row r="101" spans="2:11" s="41" customFormat="1" ht="25.2" customHeight="1">
      <c r="B101" s="957"/>
      <c r="C101" s="958"/>
      <c r="D101" s="411" t="s">
        <v>1333</v>
      </c>
      <c r="E101" s="410" t="s">
        <v>1334</v>
      </c>
      <c r="F101" s="410" t="s">
        <v>906</v>
      </c>
      <c r="G101" s="410" t="s">
        <v>907</v>
      </c>
      <c r="H101" s="154">
        <v>46260</v>
      </c>
      <c r="I101" s="154"/>
      <c r="J101" s="83">
        <v>46298</v>
      </c>
      <c r="K101" s="538" t="s">
        <v>761</v>
      </c>
    </row>
    <row r="102" spans="2:11" s="41" customFormat="1" ht="25.2" customHeight="1">
      <c r="B102" s="959"/>
      <c r="C102" s="960"/>
      <c r="D102" s="411" t="s">
        <v>1335</v>
      </c>
      <c r="E102" s="410" t="s">
        <v>1336</v>
      </c>
      <c r="F102" s="410" t="s">
        <v>910</v>
      </c>
      <c r="G102" s="410" t="s">
        <v>911</v>
      </c>
      <c r="H102" s="154">
        <v>46267</v>
      </c>
      <c r="I102" s="154"/>
      <c r="J102" s="83">
        <v>46305</v>
      </c>
      <c r="K102" s="538" t="s">
        <v>761</v>
      </c>
    </row>
    <row r="103" spans="2:11" s="41" customFormat="1" ht="19.5" customHeight="1">
      <c r="B103" s="922" t="s">
        <v>169</v>
      </c>
      <c r="C103" s="922"/>
      <c r="D103" s="947" t="s">
        <v>292</v>
      </c>
      <c r="E103" s="948"/>
      <c r="F103" s="948"/>
      <c r="G103" s="948"/>
      <c r="H103" s="948"/>
      <c r="I103" s="948"/>
      <c r="J103" s="948"/>
      <c r="K103" s="949"/>
    </row>
    <row r="104" spans="2:11" s="41" customFormat="1" ht="19.5" customHeight="1">
      <c r="B104" s="922"/>
      <c r="C104" s="922"/>
      <c r="D104" s="950"/>
      <c r="E104" s="951"/>
      <c r="F104" s="951"/>
      <c r="G104" s="951"/>
      <c r="H104" s="951"/>
      <c r="I104" s="951"/>
      <c r="J104" s="951"/>
      <c r="K104" s="952"/>
    </row>
    <row r="105" spans="2:11" s="41" customFormat="1"/>
    <row r="106" spans="2:11" s="41" customFormat="1"/>
    <row r="107" spans="2:11" s="41" customFormat="1"/>
    <row r="108" spans="2:11" s="41" customFormat="1"/>
    <row r="109" spans="2:11" s="41" customFormat="1"/>
    <row r="110" spans="2:11" s="41" customFormat="1"/>
    <row r="111" spans="2:11" s="41" customFormat="1"/>
    <row r="112" spans="2:11" s="41" customFormat="1"/>
    <row r="113" s="41" customFormat="1"/>
    <row r="114" s="41" customFormat="1"/>
    <row r="115" s="41" customFormat="1"/>
    <row r="116" s="41" customFormat="1"/>
    <row r="117" s="41" customFormat="1"/>
    <row r="118" s="41" customFormat="1"/>
    <row r="119" s="41" customFormat="1"/>
    <row r="120" s="41" customFormat="1"/>
    <row r="121" s="41" customFormat="1"/>
    <row r="122" s="41" customFormat="1"/>
    <row r="123" s="41" customFormat="1"/>
    <row r="124" s="41" customFormat="1"/>
    <row r="125" s="41" customFormat="1"/>
    <row r="126" s="41" customFormat="1"/>
    <row r="127" s="41" customFormat="1"/>
    <row r="128" s="41" customFormat="1"/>
    <row r="129" s="41" customFormat="1"/>
    <row r="130" s="41" customFormat="1"/>
    <row r="131" s="41" customFormat="1"/>
    <row r="132" s="41" customFormat="1"/>
    <row r="133" s="41" customFormat="1"/>
    <row r="134" s="41" customFormat="1"/>
    <row r="135" s="41" customFormat="1"/>
    <row r="136" s="41" customFormat="1"/>
    <row r="137" s="41" customFormat="1"/>
    <row r="138" s="41" customFormat="1"/>
    <row r="139" s="41" customFormat="1"/>
    <row r="140" s="41" customFormat="1"/>
    <row r="141" s="41" customFormat="1"/>
    <row r="142" s="41" customFormat="1"/>
    <row r="143" s="41" customFormat="1"/>
    <row r="144" s="41" customFormat="1"/>
    <row r="145" s="41" customFormat="1"/>
    <row r="146" s="41" customFormat="1"/>
    <row r="147" s="41" customFormat="1"/>
    <row r="148" s="41" customFormat="1"/>
    <row r="149" s="41" customFormat="1"/>
    <row r="150" s="41" customFormat="1"/>
    <row r="151" s="41" customFormat="1"/>
    <row r="152" s="41" customFormat="1"/>
    <row r="153" s="41" customFormat="1"/>
    <row r="154" s="41" customFormat="1"/>
    <row r="155" s="41" customFormat="1"/>
    <row r="156" s="41" customFormat="1"/>
    <row r="157" s="41" customFormat="1"/>
    <row r="158" s="41" customFormat="1"/>
    <row r="159" s="41" customFormat="1"/>
    <row r="160" s="41" customFormat="1"/>
    <row r="161" s="41" customFormat="1"/>
    <row r="162" s="41" customFormat="1"/>
    <row r="163" s="41" customFormat="1"/>
    <row r="164" s="41" customFormat="1"/>
    <row r="165" s="41" customFormat="1"/>
    <row r="166" s="41" customFormat="1"/>
    <row r="167" s="41" customFormat="1"/>
    <row r="168" s="41" customFormat="1"/>
    <row r="169" s="41" customFormat="1"/>
    <row r="170" s="41" customFormat="1"/>
    <row r="171" s="41" customFormat="1"/>
    <row r="172" s="41" customFormat="1"/>
    <row r="173" s="41" customFormat="1"/>
    <row r="174" s="41" customFormat="1"/>
    <row r="175" s="41" customFormat="1"/>
    <row r="176" s="41" customFormat="1"/>
    <row r="177" s="41" customFormat="1"/>
    <row r="178" s="41" customFormat="1"/>
    <row r="179" s="41" customFormat="1"/>
    <row r="180" s="41" customFormat="1"/>
    <row r="181" s="41" customFormat="1"/>
    <row r="182" s="41" customFormat="1"/>
    <row r="183" s="41" customFormat="1"/>
    <row r="184" s="41" customFormat="1"/>
    <row r="185" s="41" customFormat="1"/>
    <row r="186" s="41" customFormat="1"/>
    <row r="187" s="41" customFormat="1"/>
    <row r="188" s="41" customFormat="1"/>
    <row r="189" s="41" customFormat="1"/>
    <row r="190" s="41" customFormat="1"/>
    <row r="191" s="41" customFormat="1"/>
    <row r="192" s="41" customFormat="1"/>
    <row r="193" s="41" customFormat="1"/>
    <row r="194" s="41" customFormat="1"/>
    <row r="195" s="41" customFormat="1"/>
    <row r="196" s="41" customFormat="1"/>
    <row r="197" s="41" customFormat="1"/>
    <row r="198" s="41" customFormat="1"/>
    <row r="199" s="41" customFormat="1"/>
    <row r="200" s="41" customFormat="1"/>
    <row r="201" s="41" customFormat="1"/>
    <row r="202" s="41" customFormat="1"/>
    <row r="203" s="41" customFormat="1"/>
    <row r="204" s="41" customFormat="1"/>
    <row r="205" s="41" customFormat="1"/>
    <row r="206" s="41" customFormat="1"/>
    <row r="207" s="41" customFormat="1"/>
    <row r="208" s="41" customFormat="1"/>
    <row r="209" s="41" customFormat="1"/>
    <row r="210" s="41" customFormat="1"/>
    <row r="211" s="41" customFormat="1"/>
    <row r="212" s="41" customFormat="1"/>
    <row r="213" s="41" customFormat="1"/>
    <row r="214" s="41" customFormat="1"/>
    <row r="215" s="41" customFormat="1"/>
    <row r="216" s="41" customFormat="1"/>
    <row r="217" s="41" customFormat="1"/>
    <row r="218" s="41" customFormat="1"/>
    <row r="219" s="41" customFormat="1"/>
    <row r="220" s="41" customFormat="1"/>
    <row r="221" s="41" customFormat="1"/>
    <row r="222" s="41" customFormat="1"/>
    <row r="223" s="41" customFormat="1"/>
    <row r="224" s="41" customFormat="1"/>
    <row r="225" s="41" customFormat="1"/>
    <row r="226" s="41" customFormat="1"/>
    <row r="227" s="41" customFormat="1"/>
    <row r="228" s="41" customFormat="1"/>
    <row r="229" s="41" customFormat="1"/>
    <row r="230" s="41" customFormat="1"/>
    <row r="231" s="41" customFormat="1"/>
    <row r="232" s="41" customFormat="1"/>
    <row r="233" s="41" customFormat="1"/>
    <row r="234" s="41" customFormat="1"/>
    <row r="235" s="41" customFormat="1"/>
    <row r="236" s="41" customFormat="1"/>
    <row r="237" s="41" customFormat="1"/>
    <row r="238" s="41" customFormat="1"/>
    <row r="239" s="41" customFormat="1"/>
    <row r="240" s="41" customFormat="1"/>
    <row r="241" s="41" customFormat="1"/>
    <row r="242" s="41" customFormat="1"/>
    <row r="243" s="41" customFormat="1"/>
    <row r="244" s="41" customFormat="1"/>
    <row r="245" s="41" customFormat="1"/>
    <row r="246" s="41" customFormat="1"/>
    <row r="247" s="41" customFormat="1"/>
    <row r="248" s="41" customFormat="1"/>
    <row r="249" s="41" customFormat="1"/>
    <row r="250" s="41" customFormat="1"/>
    <row r="251" s="41" customFormat="1"/>
    <row r="252" s="41" customFormat="1"/>
    <row r="253" s="41" customFormat="1"/>
    <row r="254" s="41" customFormat="1"/>
    <row r="255" s="41" customFormat="1"/>
    <row r="256" s="41" customFormat="1"/>
    <row r="257" s="41" customFormat="1"/>
    <row r="258" s="41" customFormat="1"/>
    <row r="259" s="41" customFormat="1"/>
    <row r="260" s="41" customFormat="1"/>
    <row r="261" s="41" customFormat="1"/>
    <row r="262" s="41" customFormat="1"/>
    <row r="263" s="41" customFormat="1"/>
    <row r="264" s="41" customFormat="1"/>
    <row r="265" s="41" customFormat="1"/>
    <row r="266" s="41" customFormat="1"/>
    <row r="267" s="41" customFormat="1"/>
    <row r="268" s="41" customFormat="1"/>
    <row r="269" s="41" customFormat="1"/>
    <row r="270" s="41" customFormat="1"/>
    <row r="271" s="41" customFormat="1"/>
    <row r="272" s="41" customFormat="1"/>
    <row r="273" s="41" customFormat="1"/>
    <row r="274" s="41" customFormat="1"/>
    <row r="275" s="41" customFormat="1"/>
    <row r="276" s="41" customFormat="1"/>
    <row r="277" s="41" customFormat="1"/>
    <row r="278" s="41" customFormat="1"/>
    <row r="279" s="41" customFormat="1"/>
    <row r="280" s="41" customFormat="1"/>
    <row r="281" s="41" customFormat="1"/>
    <row r="282" s="41" customFormat="1"/>
    <row r="283" s="41" customFormat="1"/>
    <row r="284" s="41" customFormat="1"/>
    <row r="285" s="41" customFormat="1"/>
    <row r="286" s="41" customFormat="1"/>
    <row r="287" s="41" customFormat="1"/>
    <row r="288" s="41" customFormat="1"/>
    <row r="289" s="41" customFormat="1"/>
    <row r="290" s="41" customFormat="1"/>
    <row r="291" s="41" customFormat="1"/>
    <row r="292" s="41" customFormat="1"/>
    <row r="293" s="41" customFormat="1"/>
    <row r="294" s="41" customFormat="1"/>
    <row r="295" s="41" customFormat="1"/>
    <row r="296" s="41" customFormat="1"/>
    <row r="297" s="41" customFormat="1"/>
    <row r="298" s="41" customFormat="1"/>
    <row r="299" s="41" customFormat="1"/>
    <row r="300" s="41" customFormat="1"/>
    <row r="301" s="41" customFormat="1"/>
    <row r="302" s="41" customFormat="1"/>
    <row r="303" s="41" customFormat="1"/>
    <row r="304" s="41" customFormat="1"/>
    <row r="305" s="41" customFormat="1"/>
    <row r="306" s="41" customFormat="1"/>
    <row r="307" s="41" customFormat="1"/>
    <row r="308" s="41" customFormat="1"/>
    <row r="309" s="41" customFormat="1"/>
    <row r="310" s="41" customFormat="1"/>
    <row r="311" s="41" customFormat="1"/>
    <row r="312" s="41" customFormat="1"/>
    <row r="313" s="41" customFormat="1"/>
    <row r="314" s="41" customFormat="1"/>
    <row r="315" s="41" customFormat="1"/>
    <row r="316" s="41" customFormat="1"/>
    <row r="317" s="41" customFormat="1"/>
    <row r="318" s="41" customFormat="1"/>
    <row r="319" s="41" customFormat="1"/>
    <row r="320" s="41" customFormat="1"/>
    <row r="321" s="41" customFormat="1"/>
    <row r="322" s="41" customFormat="1"/>
    <row r="323" s="41" customFormat="1"/>
    <row r="324" s="41" customFormat="1"/>
    <row r="325" s="41" customFormat="1"/>
    <row r="326" s="41" customFormat="1"/>
    <row r="327" s="41" customFormat="1"/>
    <row r="328" s="41" customFormat="1"/>
    <row r="329" s="41" customFormat="1"/>
    <row r="330" s="41" customFormat="1"/>
    <row r="331" s="41" customFormat="1"/>
    <row r="332" s="41" customFormat="1"/>
    <row r="333" s="41" customFormat="1"/>
    <row r="334" s="41" customFormat="1"/>
    <row r="335" s="41" customFormat="1"/>
    <row r="336" s="41" customFormat="1"/>
    <row r="337" s="41" customFormat="1"/>
    <row r="338" s="41" customFormat="1"/>
    <row r="339" s="41" customFormat="1"/>
    <row r="340" s="41" customFormat="1"/>
    <row r="341" s="41" customFormat="1"/>
    <row r="342" s="41" customFormat="1"/>
    <row r="343" s="41" customFormat="1"/>
    <row r="344" s="41" customFormat="1"/>
    <row r="345" s="41" customFormat="1"/>
    <row r="346" s="41" customFormat="1"/>
    <row r="347" s="41" customFormat="1"/>
    <row r="348" s="41" customFormat="1"/>
    <row r="349" s="41" customFormat="1"/>
    <row r="350" s="41" customFormat="1"/>
    <row r="351" s="41" customFormat="1"/>
    <row r="352" s="41" customFormat="1"/>
    <row r="353" s="41" customFormat="1"/>
    <row r="354" s="41" customFormat="1"/>
    <row r="355" s="41" customFormat="1"/>
    <row r="356" s="41" customFormat="1"/>
  </sheetData>
  <mergeCells count="59">
    <mergeCell ref="B99:C99"/>
    <mergeCell ref="B100:C102"/>
    <mergeCell ref="B103:C104"/>
    <mergeCell ref="D103:K104"/>
    <mergeCell ref="B89:C90"/>
    <mergeCell ref="D89:K90"/>
    <mergeCell ref="B92:C92"/>
    <mergeCell ref="B93:C95"/>
    <mergeCell ref="B96:C97"/>
    <mergeCell ref="D96:K97"/>
    <mergeCell ref="B86:C88"/>
    <mergeCell ref="B68:C69"/>
    <mergeCell ref="D68:K69"/>
    <mergeCell ref="B71:C71"/>
    <mergeCell ref="B72:C74"/>
    <mergeCell ref="B75:C76"/>
    <mergeCell ref="D75:K76"/>
    <mergeCell ref="B78:C78"/>
    <mergeCell ref="B79:C81"/>
    <mergeCell ref="B82:C83"/>
    <mergeCell ref="D82:K83"/>
    <mergeCell ref="B85:C85"/>
    <mergeCell ref="B65:C67"/>
    <mergeCell ref="B43:C45"/>
    <mergeCell ref="B46:C47"/>
    <mergeCell ref="D46:K47"/>
    <mergeCell ref="B50:C50"/>
    <mergeCell ref="B51:C53"/>
    <mergeCell ref="B54:C55"/>
    <mergeCell ref="D54:K55"/>
    <mergeCell ref="B57:C57"/>
    <mergeCell ref="B58:C60"/>
    <mergeCell ref="B61:C62"/>
    <mergeCell ref="D61:K62"/>
    <mergeCell ref="B64:C64"/>
    <mergeCell ref="B42:C42"/>
    <mergeCell ref="B25:C26"/>
    <mergeCell ref="D25:K26"/>
    <mergeCell ref="B28:C28"/>
    <mergeCell ref="B29:C31"/>
    <mergeCell ref="B32:C33"/>
    <mergeCell ref="D32:K33"/>
    <mergeCell ref="B35:C35"/>
    <mergeCell ref="B36:C38"/>
    <mergeCell ref="B39:C40"/>
    <mergeCell ref="D39:K40"/>
    <mergeCell ref="B41:K41"/>
    <mergeCell ref="B22:C24"/>
    <mergeCell ref="B6:K6"/>
    <mergeCell ref="B7:K7"/>
    <mergeCell ref="B8:K8"/>
    <mergeCell ref="B9:C10"/>
    <mergeCell ref="D9:K10"/>
    <mergeCell ref="B13:K13"/>
    <mergeCell ref="B14:C14"/>
    <mergeCell ref="B15:C17"/>
    <mergeCell ref="B18:C19"/>
    <mergeCell ref="D18:K19"/>
    <mergeCell ref="B21:C21"/>
  </mergeCells>
  <phoneticPr fontId="190" type="noConversion"/>
  <printOptions horizontalCentered="1"/>
  <pageMargins left="0.70866141732283472" right="0.70866141732283472" top="0.39370078740157483" bottom="0.39370078740157483" header="0.19685039370078741" footer="0.19685039370078741"/>
  <pageSetup paperSize="9" scale="34" orientation="portrait" r:id="rId1"/>
  <rowBreaks count="1" manualBreakCount="1">
    <brk id="56" max="10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9" tint="0.59999389629810485"/>
    <pageSetUpPr fitToPage="1"/>
  </sheetPr>
  <dimension ref="B4:N230"/>
  <sheetViews>
    <sheetView showGridLines="0" view="pageBreakPreview" zoomScale="90" zoomScaleNormal="100" zoomScaleSheetLayoutView="90" workbookViewId="0">
      <selection activeCell="B8" sqref="B8:J8"/>
    </sheetView>
  </sheetViews>
  <sheetFormatPr defaultRowHeight="17.399999999999999"/>
  <cols>
    <col min="1" max="1" width="1.8984375" customWidth="1"/>
    <col min="2" max="2" width="12.3984375" customWidth="1"/>
    <col min="3" max="3" width="12.8984375" customWidth="1"/>
    <col min="4" max="4" width="25.59765625" customWidth="1"/>
    <col min="5" max="8" width="12.59765625" customWidth="1"/>
    <col min="9" max="9" width="20.59765625" customWidth="1"/>
    <col min="10" max="10" width="14.59765625" customWidth="1"/>
    <col min="11" max="13" width="10" bestFit="1" customWidth="1"/>
    <col min="14" max="14" width="25" customWidth="1"/>
  </cols>
  <sheetData>
    <row r="4" spans="2:14">
      <c r="C4" s="155" t="s">
        <v>703</v>
      </c>
    </row>
    <row r="6" spans="2:14">
      <c r="B6" s="734" t="s">
        <v>396</v>
      </c>
      <c r="C6" s="734"/>
      <c r="D6" s="734"/>
      <c r="E6" s="734"/>
      <c r="F6" s="734"/>
      <c r="G6" s="734"/>
      <c r="H6" s="734"/>
      <c r="I6" s="734"/>
      <c r="J6" s="734"/>
    </row>
    <row r="7" spans="2:14">
      <c r="B7" s="735" t="s">
        <v>397</v>
      </c>
      <c r="C7" s="735"/>
      <c r="D7" s="735"/>
      <c r="E7" s="735"/>
      <c r="F7" s="735"/>
      <c r="G7" s="735"/>
      <c r="H7" s="735"/>
      <c r="I7" s="735"/>
      <c r="J7" s="735"/>
    </row>
    <row r="8" spans="2:14" s="41" customFormat="1" ht="25.2">
      <c r="B8" s="967" t="s">
        <v>158</v>
      </c>
      <c r="C8" s="967"/>
      <c r="D8" s="967"/>
      <c r="E8" s="967"/>
      <c r="F8" s="967"/>
      <c r="G8" s="967"/>
      <c r="H8" s="967"/>
      <c r="I8" s="967"/>
      <c r="J8" s="967"/>
    </row>
    <row r="9" spans="2:14" s="41" customFormat="1" ht="91.5" customHeight="1">
      <c r="B9" s="1208" t="s">
        <v>398</v>
      </c>
      <c r="C9" s="1209"/>
      <c r="D9" s="1210" t="s">
        <v>704</v>
      </c>
      <c r="E9" s="1211"/>
      <c r="F9" s="1211"/>
      <c r="G9" s="1211"/>
      <c r="H9" s="1211"/>
      <c r="I9" s="1211"/>
      <c r="J9" s="1212"/>
    </row>
    <row r="10" spans="2:14" s="41" customFormat="1" ht="20.25" customHeight="1">
      <c r="B10" s="217"/>
      <c r="C10" s="217"/>
      <c r="D10" s="334"/>
      <c r="E10" s="334"/>
      <c r="F10" s="334"/>
      <c r="G10" s="334"/>
      <c r="H10" s="334"/>
      <c r="I10" s="334"/>
      <c r="J10" s="334"/>
    </row>
    <row r="11" spans="2:14" s="41" customFormat="1" ht="20.25" customHeight="1">
      <c r="B11" s="912" t="s">
        <v>299</v>
      </c>
      <c r="C11" s="912"/>
      <c r="D11" s="912"/>
      <c r="E11" s="912"/>
      <c r="F11" s="912"/>
      <c r="G11" s="912"/>
      <c r="H11" s="912"/>
      <c r="I11" s="912"/>
      <c r="J11" s="912"/>
    </row>
    <row r="12" spans="2:14" s="41" customFormat="1" ht="20.25" customHeight="1">
      <c r="B12" s="912" t="s">
        <v>705</v>
      </c>
      <c r="C12" s="912"/>
      <c r="D12" s="912"/>
      <c r="E12" s="912"/>
      <c r="F12" s="912"/>
      <c r="G12" s="912"/>
      <c r="H12" s="912"/>
      <c r="I12" s="912"/>
      <c r="J12" s="912"/>
      <c r="N12" s="539"/>
    </row>
    <row r="13" spans="2:14" s="41" customFormat="1" ht="20.25" customHeight="1">
      <c r="B13" s="937" t="s">
        <v>166</v>
      </c>
      <c r="C13" s="937"/>
      <c r="D13" s="342" t="s">
        <v>176</v>
      </c>
      <c r="E13" s="342" t="s">
        <v>170</v>
      </c>
      <c r="F13" s="342" t="s">
        <v>171</v>
      </c>
      <c r="G13" s="342" t="s">
        <v>167</v>
      </c>
      <c r="H13" s="342" t="s">
        <v>168</v>
      </c>
      <c r="I13" s="342" t="s">
        <v>706</v>
      </c>
      <c r="J13" s="342" t="s">
        <v>177</v>
      </c>
      <c r="N13" s="539"/>
    </row>
    <row r="14" spans="2:14" s="41" customFormat="1" ht="25.2" customHeight="1">
      <c r="B14" s="955" t="s">
        <v>707</v>
      </c>
      <c r="C14" s="956"/>
      <c r="D14" s="89" t="s">
        <v>1337</v>
      </c>
      <c r="E14" s="90"/>
      <c r="F14" s="332"/>
      <c r="G14" s="332"/>
      <c r="H14" s="407" t="s">
        <v>710</v>
      </c>
      <c r="I14" s="408"/>
      <c r="J14" s="293" t="s">
        <v>708</v>
      </c>
      <c r="K14" s="206"/>
      <c r="L14" s="81"/>
      <c r="N14" s="539"/>
    </row>
    <row r="15" spans="2:14" s="41" customFormat="1" ht="25.2" customHeight="1">
      <c r="B15" s="957"/>
      <c r="C15" s="958"/>
      <c r="D15" s="89" t="s">
        <v>1338</v>
      </c>
      <c r="E15" s="90"/>
      <c r="F15" s="332"/>
      <c r="G15" s="332"/>
      <c r="H15" s="407" t="s">
        <v>1339</v>
      </c>
      <c r="I15" s="408"/>
      <c r="J15" s="293" t="s">
        <v>708</v>
      </c>
      <c r="K15" s="81"/>
      <c r="L15" s="73"/>
    </row>
    <row r="16" spans="2:14" s="41" customFormat="1" ht="25.2" customHeight="1">
      <c r="B16" s="957"/>
      <c r="C16" s="958"/>
      <c r="D16" s="89" t="s">
        <v>1340</v>
      </c>
      <c r="E16" s="90" t="s">
        <v>1341</v>
      </c>
      <c r="F16" s="332" t="s">
        <v>1065</v>
      </c>
      <c r="G16" s="332" t="s">
        <v>1342</v>
      </c>
      <c r="H16" s="407">
        <v>46266</v>
      </c>
      <c r="I16" s="408">
        <v>46288</v>
      </c>
      <c r="J16" s="293" t="s">
        <v>708</v>
      </c>
      <c r="K16" s="81"/>
    </row>
    <row r="17" spans="2:13" s="41" customFormat="1" ht="25.2" customHeight="1">
      <c r="B17" s="957"/>
      <c r="C17" s="958"/>
      <c r="D17" s="89" t="s">
        <v>1343</v>
      </c>
      <c r="E17" s="90" t="s">
        <v>1344</v>
      </c>
      <c r="F17" s="332" t="s">
        <v>1218</v>
      </c>
      <c r="G17" s="332" t="s">
        <v>1345</v>
      </c>
      <c r="H17" s="407">
        <v>46273</v>
      </c>
      <c r="I17" s="408">
        <v>46295</v>
      </c>
      <c r="J17" s="293" t="s">
        <v>708</v>
      </c>
    </row>
    <row r="18" spans="2:13" s="41" customFormat="1" ht="25.2" customHeight="1">
      <c r="B18" s="957"/>
      <c r="C18" s="958"/>
      <c r="D18" s="89" t="s">
        <v>1346</v>
      </c>
      <c r="E18" s="90" t="s">
        <v>1344</v>
      </c>
      <c r="F18" s="332" t="s">
        <v>1347</v>
      </c>
      <c r="G18" s="332" t="s">
        <v>1348</v>
      </c>
      <c r="H18" s="407">
        <v>46280</v>
      </c>
      <c r="I18" s="408">
        <v>46302</v>
      </c>
      <c r="J18" s="293" t="s">
        <v>708</v>
      </c>
    </row>
    <row r="19" spans="2:13" s="41" customFormat="1" ht="20.25" customHeight="1">
      <c r="B19" s="922" t="s">
        <v>169</v>
      </c>
      <c r="C19" s="922"/>
      <c r="D19" s="1159" t="s">
        <v>711</v>
      </c>
      <c r="E19" s="1159"/>
      <c r="F19" s="1159"/>
      <c r="G19" s="1159"/>
      <c r="H19" s="1159"/>
      <c r="I19" s="1159"/>
      <c r="J19" s="1159"/>
    </row>
    <row r="20" spans="2:13" s="41" customFormat="1" ht="20.25" customHeight="1">
      <c r="B20" s="922"/>
      <c r="C20" s="922"/>
      <c r="D20" s="1159"/>
      <c r="E20" s="1159"/>
      <c r="F20" s="1159"/>
      <c r="G20" s="1159"/>
      <c r="H20" s="1159"/>
      <c r="I20" s="1159"/>
      <c r="J20" s="1159"/>
    </row>
    <row r="21" spans="2:13" s="41" customFormat="1" ht="20.25" customHeight="1">
      <c r="B21" s="1206" t="s">
        <v>508</v>
      </c>
      <c r="C21" s="1206"/>
      <c r="D21" s="1207" t="s">
        <v>712</v>
      </c>
      <c r="E21" s="1207"/>
      <c r="F21" s="335"/>
      <c r="G21" s="335"/>
      <c r="H21" s="335"/>
      <c r="I21" s="335"/>
      <c r="J21" s="335"/>
    </row>
    <row r="22" spans="2:13" s="41" customFormat="1" ht="20.25" customHeight="1">
      <c r="B22" s="937" t="s">
        <v>166</v>
      </c>
      <c r="C22" s="937"/>
      <c r="D22" s="342" t="s">
        <v>176</v>
      </c>
      <c r="E22" s="342" t="s">
        <v>170</v>
      </c>
      <c r="F22" s="342" t="s">
        <v>171</v>
      </c>
      <c r="G22" s="342" t="s">
        <v>167</v>
      </c>
      <c r="H22" s="342" t="s">
        <v>168</v>
      </c>
      <c r="I22" s="342" t="s">
        <v>713</v>
      </c>
      <c r="J22" s="342" t="s">
        <v>177</v>
      </c>
    </row>
    <row r="23" spans="2:13" s="41" customFormat="1" ht="25.2" customHeight="1">
      <c r="B23" s="955" t="s">
        <v>714</v>
      </c>
      <c r="C23" s="956"/>
      <c r="D23" s="89" t="s">
        <v>1337</v>
      </c>
      <c r="E23" s="90"/>
      <c r="F23" s="332"/>
      <c r="G23" s="332"/>
      <c r="H23" s="407" t="s">
        <v>710</v>
      </c>
      <c r="I23" s="408"/>
      <c r="J23" s="293" t="s">
        <v>708</v>
      </c>
      <c r="L23" s="81"/>
      <c r="M23" s="81"/>
    </row>
    <row r="24" spans="2:13" s="41" customFormat="1" ht="25.2" customHeight="1">
      <c r="B24" s="957"/>
      <c r="C24" s="958"/>
      <c r="D24" s="89" t="s">
        <v>1338</v>
      </c>
      <c r="E24" s="90"/>
      <c r="F24" s="332"/>
      <c r="G24" s="332"/>
      <c r="H24" s="407" t="s">
        <v>1339</v>
      </c>
      <c r="I24" s="408"/>
      <c r="J24" s="293" t="s">
        <v>708</v>
      </c>
      <c r="L24" s="81"/>
      <c r="M24" s="81"/>
    </row>
    <row r="25" spans="2:13" s="41" customFormat="1" ht="25.2" customHeight="1">
      <c r="B25" s="957"/>
      <c r="C25" s="958"/>
      <c r="D25" s="89" t="s">
        <v>1340</v>
      </c>
      <c r="E25" s="90" t="s">
        <v>1341</v>
      </c>
      <c r="F25" s="332" t="s">
        <v>1065</v>
      </c>
      <c r="G25" s="332" t="s">
        <v>1342</v>
      </c>
      <c r="H25" s="407">
        <v>46266</v>
      </c>
      <c r="I25" s="408">
        <v>46292</v>
      </c>
      <c r="J25" s="293" t="s">
        <v>708</v>
      </c>
      <c r="K25" s="81"/>
      <c r="L25" s="81"/>
    </row>
    <row r="26" spans="2:13" s="41" customFormat="1" ht="25.2" customHeight="1">
      <c r="B26" s="957"/>
      <c r="C26" s="958"/>
      <c r="D26" s="89" t="s">
        <v>1343</v>
      </c>
      <c r="E26" s="90" t="s">
        <v>1344</v>
      </c>
      <c r="F26" s="332" t="s">
        <v>1218</v>
      </c>
      <c r="G26" s="332" t="s">
        <v>1345</v>
      </c>
      <c r="H26" s="407">
        <v>46273</v>
      </c>
      <c r="I26" s="408">
        <v>46299</v>
      </c>
      <c r="J26" s="293" t="s">
        <v>708</v>
      </c>
      <c r="K26" s="73"/>
    </row>
    <row r="27" spans="2:13" s="41" customFormat="1" ht="25.2" customHeight="1">
      <c r="B27" s="957"/>
      <c r="C27" s="958"/>
      <c r="D27" s="89" t="s">
        <v>1346</v>
      </c>
      <c r="E27" s="90" t="s">
        <v>1344</v>
      </c>
      <c r="F27" s="332" t="s">
        <v>1347</v>
      </c>
      <c r="G27" s="332" t="s">
        <v>1348</v>
      </c>
      <c r="H27" s="407">
        <v>46280</v>
      </c>
      <c r="I27" s="408">
        <v>46306</v>
      </c>
      <c r="J27" s="293" t="s">
        <v>708</v>
      </c>
    </row>
    <row r="28" spans="2:13" s="41" customFormat="1" ht="20.25" customHeight="1">
      <c r="B28" s="922" t="s">
        <v>169</v>
      </c>
      <c r="C28" s="922"/>
      <c r="D28" s="1159" t="s">
        <v>711</v>
      </c>
      <c r="E28" s="1159"/>
      <c r="F28" s="1159"/>
      <c r="G28" s="1159"/>
      <c r="H28" s="1159"/>
      <c r="I28" s="1159"/>
      <c r="J28" s="1159"/>
    </row>
    <row r="29" spans="2:13" s="41" customFormat="1" ht="20.25" customHeight="1">
      <c r="B29" s="922"/>
      <c r="C29" s="922"/>
      <c r="D29" s="1159"/>
      <c r="E29" s="1159"/>
      <c r="F29" s="1159"/>
      <c r="G29" s="1159"/>
      <c r="H29" s="1159"/>
      <c r="I29" s="1159"/>
      <c r="J29" s="1159"/>
    </row>
    <row r="30" spans="2:13" s="41" customFormat="1" ht="20.25" customHeight="1">
      <c r="B30" s="1206" t="s">
        <v>508</v>
      </c>
      <c r="C30" s="1206"/>
      <c r="D30" s="1207" t="s">
        <v>712</v>
      </c>
      <c r="E30" s="1207"/>
      <c r="F30" s="335"/>
      <c r="G30" s="335"/>
      <c r="H30" s="335"/>
      <c r="I30" s="335"/>
      <c r="J30" s="335"/>
    </row>
    <row r="31" spans="2:13" s="41" customFormat="1" ht="20.25" customHeight="1">
      <c r="B31" s="937" t="s">
        <v>166</v>
      </c>
      <c r="C31" s="937"/>
      <c r="D31" s="342" t="s">
        <v>176</v>
      </c>
      <c r="E31" s="342" t="s">
        <v>170</v>
      </c>
      <c r="F31" s="342" t="s">
        <v>171</v>
      </c>
      <c r="G31" s="342" t="s">
        <v>167</v>
      </c>
      <c r="H31" s="342" t="s">
        <v>168</v>
      </c>
      <c r="I31" s="342" t="s">
        <v>715</v>
      </c>
      <c r="J31" s="342" t="s">
        <v>177</v>
      </c>
      <c r="L31" s="98"/>
    </row>
    <row r="32" spans="2:13" s="41" customFormat="1" ht="25.2" customHeight="1">
      <c r="B32" s="955" t="s">
        <v>716</v>
      </c>
      <c r="C32" s="956"/>
      <c r="D32" s="89" t="s">
        <v>1337</v>
      </c>
      <c r="E32" s="90"/>
      <c r="F32" s="332"/>
      <c r="G32" s="332"/>
      <c r="H32" s="407" t="s">
        <v>710</v>
      </c>
      <c r="I32" s="408"/>
      <c r="J32" s="292" t="s">
        <v>708</v>
      </c>
      <c r="K32" s="81"/>
    </row>
    <row r="33" spans="2:13" s="41" customFormat="1" ht="25.2" customHeight="1">
      <c r="B33" s="957"/>
      <c r="C33" s="958"/>
      <c r="D33" s="89" t="s">
        <v>1338</v>
      </c>
      <c r="E33" s="90"/>
      <c r="F33" s="332"/>
      <c r="G33" s="332"/>
      <c r="H33" s="407" t="s">
        <v>1339</v>
      </c>
      <c r="I33" s="408"/>
      <c r="J33" s="292" t="s">
        <v>708</v>
      </c>
      <c r="K33" s="81"/>
    </row>
    <row r="34" spans="2:13" s="41" customFormat="1" ht="25.2" customHeight="1">
      <c r="B34" s="957"/>
      <c r="C34" s="958"/>
      <c r="D34" s="89" t="s">
        <v>1340</v>
      </c>
      <c r="E34" s="90" t="s">
        <v>1341</v>
      </c>
      <c r="F34" s="332" t="s">
        <v>1065</v>
      </c>
      <c r="G34" s="332" t="s">
        <v>1342</v>
      </c>
      <c r="H34" s="407">
        <v>46266</v>
      </c>
      <c r="I34" s="408">
        <v>46295</v>
      </c>
      <c r="J34" s="292" t="s">
        <v>708</v>
      </c>
      <c r="K34" s="81"/>
    </row>
    <row r="35" spans="2:13" s="41" customFormat="1" ht="25.2" customHeight="1">
      <c r="B35" s="957"/>
      <c r="C35" s="958"/>
      <c r="D35" s="89" t="s">
        <v>1343</v>
      </c>
      <c r="E35" s="90" t="s">
        <v>1344</v>
      </c>
      <c r="F35" s="332" t="s">
        <v>1218</v>
      </c>
      <c r="G35" s="332" t="s">
        <v>1345</v>
      </c>
      <c r="H35" s="407">
        <v>46273</v>
      </c>
      <c r="I35" s="408">
        <v>46302</v>
      </c>
      <c r="J35" s="292" t="s">
        <v>708</v>
      </c>
    </row>
    <row r="36" spans="2:13" s="41" customFormat="1" ht="25.2" customHeight="1">
      <c r="B36" s="957"/>
      <c r="C36" s="958"/>
      <c r="D36" s="89" t="s">
        <v>1346</v>
      </c>
      <c r="E36" s="90" t="s">
        <v>1344</v>
      </c>
      <c r="F36" s="332" t="s">
        <v>1347</v>
      </c>
      <c r="G36" s="332" t="s">
        <v>1348</v>
      </c>
      <c r="H36" s="407">
        <v>46280</v>
      </c>
      <c r="I36" s="408">
        <v>46309</v>
      </c>
      <c r="J36" s="292" t="s">
        <v>708</v>
      </c>
    </row>
    <row r="37" spans="2:13" s="41" customFormat="1" ht="20.25" customHeight="1">
      <c r="B37" s="922" t="s">
        <v>169</v>
      </c>
      <c r="C37" s="922"/>
      <c r="D37" s="1159" t="s">
        <v>711</v>
      </c>
      <c r="E37" s="1159"/>
      <c r="F37" s="1159"/>
      <c r="G37" s="1159"/>
      <c r="H37" s="1159"/>
      <c r="I37" s="1159"/>
      <c r="J37" s="1159"/>
    </row>
    <row r="38" spans="2:13" s="41" customFormat="1" ht="20.25" customHeight="1">
      <c r="B38" s="922"/>
      <c r="C38" s="922"/>
      <c r="D38" s="1159"/>
      <c r="E38" s="1159"/>
      <c r="F38" s="1159"/>
      <c r="G38" s="1159"/>
      <c r="H38" s="1159"/>
      <c r="I38" s="1159"/>
      <c r="J38" s="1159"/>
    </row>
    <row r="39" spans="2:13" s="41" customFormat="1" ht="20.25" customHeight="1">
      <c r="B39" s="1206" t="s">
        <v>717</v>
      </c>
      <c r="C39" s="1206"/>
      <c r="D39" s="1207" t="s">
        <v>712</v>
      </c>
      <c r="E39" s="1207"/>
      <c r="F39" s="335"/>
      <c r="G39" s="335"/>
      <c r="H39" s="335"/>
      <c r="I39" s="335"/>
      <c r="J39" s="335"/>
    </row>
    <row r="40" spans="2:13" s="41" customFormat="1" ht="20.25" customHeight="1">
      <c r="B40" s="961" t="s">
        <v>166</v>
      </c>
      <c r="C40" s="962"/>
      <c r="D40" s="343" t="s">
        <v>176</v>
      </c>
      <c r="E40" s="342" t="s">
        <v>170</v>
      </c>
      <c r="F40" s="342" t="s">
        <v>171</v>
      </c>
      <c r="G40" s="342" t="s">
        <v>167</v>
      </c>
      <c r="H40" s="342" t="s">
        <v>168</v>
      </c>
      <c r="I40" s="343" t="s">
        <v>509</v>
      </c>
      <c r="J40" s="342" t="s">
        <v>177</v>
      </c>
    </row>
    <row r="41" spans="2:13" s="41" customFormat="1" ht="25.2" customHeight="1">
      <c r="B41" s="955" t="s">
        <v>718</v>
      </c>
      <c r="C41" s="956"/>
      <c r="D41" s="89" t="s">
        <v>1338</v>
      </c>
      <c r="E41" s="90"/>
      <c r="F41" s="332"/>
      <c r="G41" s="332"/>
      <c r="H41" s="407" t="s">
        <v>1349</v>
      </c>
      <c r="I41" s="408"/>
      <c r="J41" s="293" t="s">
        <v>708</v>
      </c>
      <c r="M41" s="98"/>
    </row>
    <row r="42" spans="2:13" s="41" customFormat="1" ht="25.2" customHeight="1">
      <c r="B42" s="957"/>
      <c r="C42" s="958"/>
      <c r="D42" s="89" t="s">
        <v>719</v>
      </c>
      <c r="E42" s="90" t="s">
        <v>720</v>
      </c>
      <c r="F42" s="332" t="s">
        <v>1058</v>
      </c>
      <c r="G42" s="332" t="s">
        <v>1350</v>
      </c>
      <c r="H42" s="407" t="s">
        <v>1351</v>
      </c>
      <c r="I42" s="408">
        <v>46289</v>
      </c>
      <c r="J42" s="293" t="s">
        <v>708</v>
      </c>
      <c r="K42" s="81"/>
      <c r="L42" s="81"/>
      <c r="M42" s="81"/>
    </row>
    <row r="43" spans="2:13" s="41" customFormat="1" ht="25.2" customHeight="1">
      <c r="B43" s="957"/>
      <c r="C43" s="958"/>
      <c r="D43" s="89" t="s">
        <v>340</v>
      </c>
      <c r="E43" s="90"/>
      <c r="F43" s="332" t="s">
        <v>1065</v>
      </c>
      <c r="G43" s="332" t="s">
        <v>1342</v>
      </c>
      <c r="H43" s="407">
        <v>46266</v>
      </c>
      <c r="I43" s="408">
        <v>46296</v>
      </c>
      <c r="J43" s="293" t="s">
        <v>708</v>
      </c>
    </row>
    <row r="44" spans="2:13" s="41" customFormat="1" ht="25.2" customHeight="1">
      <c r="B44" s="957"/>
      <c r="C44" s="958"/>
      <c r="D44" s="89" t="s">
        <v>1352</v>
      </c>
      <c r="E44" s="90" t="s">
        <v>1353</v>
      </c>
      <c r="F44" s="332" t="s">
        <v>1218</v>
      </c>
      <c r="G44" s="332" t="s">
        <v>1345</v>
      </c>
      <c r="H44" s="407">
        <v>46273</v>
      </c>
      <c r="I44" s="408">
        <v>46296</v>
      </c>
      <c r="J44" s="293" t="s">
        <v>708</v>
      </c>
    </row>
    <row r="45" spans="2:13" s="41" customFormat="1" ht="25.2" customHeight="1">
      <c r="B45" s="959"/>
      <c r="C45" s="960"/>
      <c r="D45" s="89" t="s">
        <v>1354</v>
      </c>
      <c r="E45" s="90" t="s">
        <v>1355</v>
      </c>
      <c r="F45" s="332" t="s">
        <v>1347</v>
      </c>
      <c r="G45" s="332" t="s">
        <v>1348</v>
      </c>
      <c r="H45" s="407">
        <v>46280</v>
      </c>
      <c r="I45" s="408">
        <v>46303</v>
      </c>
      <c r="J45" s="293" t="s">
        <v>708</v>
      </c>
    </row>
    <row r="46" spans="2:13" s="41" customFormat="1" ht="20.25" customHeight="1">
      <c r="B46" s="943" t="s">
        <v>169</v>
      </c>
      <c r="C46" s="944"/>
      <c r="D46" s="1159" t="s">
        <v>711</v>
      </c>
      <c r="E46" s="1159"/>
      <c r="F46" s="1159"/>
      <c r="G46" s="1159"/>
      <c r="H46" s="1159"/>
      <c r="I46" s="1159"/>
      <c r="J46" s="1159"/>
    </row>
    <row r="47" spans="2:13" s="41" customFormat="1" ht="20.25" customHeight="1">
      <c r="B47" s="945"/>
      <c r="C47" s="946"/>
      <c r="D47" s="1159"/>
      <c r="E47" s="1159"/>
      <c r="F47" s="1159"/>
      <c r="G47" s="1159"/>
      <c r="H47" s="1159"/>
      <c r="I47" s="1159"/>
      <c r="J47" s="1159"/>
    </row>
    <row r="48" spans="2:13" s="41" customFormat="1" ht="20.25" customHeight="1">
      <c r="B48" s="71"/>
      <c r="C48" s="53"/>
      <c r="D48" s="336"/>
      <c r="E48" s="335"/>
      <c r="F48" s="335"/>
      <c r="G48" s="335"/>
      <c r="H48" s="335"/>
      <c r="I48" s="335"/>
      <c r="J48" s="335"/>
    </row>
    <row r="49" spans="2:12" s="41" customFormat="1" ht="20.25" customHeight="1">
      <c r="B49" s="912" t="s">
        <v>299</v>
      </c>
      <c r="C49" s="912"/>
      <c r="D49" s="912"/>
      <c r="E49" s="912"/>
      <c r="F49" s="912"/>
      <c r="G49" s="912"/>
      <c r="H49" s="912"/>
      <c r="I49" s="912"/>
      <c r="J49" s="912"/>
    </row>
    <row r="50" spans="2:12" s="41" customFormat="1" ht="20.25" customHeight="1">
      <c r="B50" s="912" t="s">
        <v>510</v>
      </c>
      <c r="C50" s="912"/>
      <c r="D50" s="912"/>
      <c r="E50" s="912"/>
      <c r="F50" s="912"/>
      <c r="G50" s="912"/>
      <c r="H50" s="912"/>
      <c r="I50" s="912"/>
      <c r="J50" s="912"/>
    </row>
    <row r="51" spans="2:12" s="41" customFormat="1" ht="20.25" customHeight="1">
      <c r="B51" s="937" t="s">
        <v>166</v>
      </c>
      <c r="C51" s="937"/>
      <c r="D51" s="342" t="s">
        <v>176</v>
      </c>
      <c r="E51" s="342" t="s">
        <v>170</v>
      </c>
      <c r="F51" s="342" t="s">
        <v>171</v>
      </c>
      <c r="G51" s="342" t="s">
        <v>167</v>
      </c>
      <c r="H51" s="342" t="s">
        <v>168</v>
      </c>
      <c r="I51" s="342" t="s">
        <v>511</v>
      </c>
      <c r="J51" s="342" t="s">
        <v>177</v>
      </c>
    </row>
    <row r="52" spans="2:12" s="41" customFormat="1" ht="25.2" customHeight="1">
      <c r="B52" s="983" t="s">
        <v>512</v>
      </c>
      <c r="C52" s="984"/>
      <c r="D52" s="89" t="s">
        <v>1356</v>
      </c>
      <c r="E52" s="96" t="s">
        <v>1357</v>
      </c>
      <c r="F52" s="337" t="s">
        <v>856</v>
      </c>
      <c r="G52" s="337" t="s">
        <v>858</v>
      </c>
      <c r="H52" s="409">
        <v>46253</v>
      </c>
      <c r="I52" s="408">
        <v>46285</v>
      </c>
      <c r="J52" s="95" t="s">
        <v>151</v>
      </c>
      <c r="K52" s="73"/>
      <c r="L52" s="73"/>
    </row>
    <row r="53" spans="2:12" s="41" customFormat="1" ht="25.2" customHeight="1">
      <c r="B53" s="983"/>
      <c r="C53" s="984"/>
      <c r="D53" s="89" t="s">
        <v>1358</v>
      </c>
      <c r="E53" s="96" t="s">
        <v>1359</v>
      </c>
      <c r="F53" s="337" t="s">
        <v>869</v>
      </c>
      <c r="G53" s="337" t="s">
        <v>871</v>
      </c>
      <c r="H53" s="409">
        <v>46260</v>
      </c>
      <c r="I53" s="408">
        <v>46288</v>
      </c>
      <c r="J53" s="95" t="s">
        <v>151</v>
      </c>
    </row>
    <row r="54" spans="2:12" s="41" customFormat="1" ht="25.2" customHeight="1">
      <c r="B54" s="983"/>
      <c r="C54" s="984"/>
      <c r="D54" s="89" t="s">
        <v>1360</v>
      </c>
      <c r="E54" s="96" t="s">
        <v>1361</v>
      </c>
      <c r="F54" s="337" t="s">
        <v>881</v>
      </c>
      <c r="G54" s="337" t="s">
        <v>883</v>
      </c>
      <c r="H54" s="409">
        <v>46267</v>
      </c>
      <c r="I54" s="408">
        <v>46295</v>
      </c>
      <c r="J54" s="95" t="s">
        <v>151</v>
      </c>
    </row>
    <row r="55" spans="2:12" s="41" customFormat="1" ht="25.2" customHeight="1">
      <c r="B55" s="983"/>
      <c r="C55" s="984"/>
      <c r="D55" s="89" t="s">
        <v>1362</v>
      </c>
      <c r="E55" s="96" t="s">
        <v>1363</v>
      </c>
      <c r="F55" s="337" t="s">
        <v>1364</v>
      </c>
      <c r="G55" s="337" t="s">
        <v>899</v>
      </c>
      <c r="H55" s="409">
        <v>46274</v>
      </c>
      <c r="I55" s="408">
        <v>46306</v>
      </c>
      <c r="J55" s="95" t="s">
        <v>151</v>
      </c>
    </row>
    <row r="56" spans="2:12" s="41" customFormat="1" ht="20.25" customHeight="1">
      <c r="B56" s="922" t="s">
        <v>169</v>
      </c>
      <c r="C56" s="922"/>
      <c r="D56" s="1159" t="s">
        <v>379</v>
      </c>
      <c r="E56" s="1159"/>
      <c r="F56" s="1159"/>
      <c r="G56" s="1159"/>
      <c r="H56" s="1159"/>
      <c r="I56" s="1159"/>
      <c r="J56" s="1159"/>
    </row>
    <row r="57" spans="2:12" s="41" customFormat="1" ht="20.25" customHeight="1">
      <c r="B57" s="922"/>
      <c r="C57" s="922"/>
      <c r="D57" s="1159"/>
      <c r="E57" s="1159"/>
      <c r="F57" s="1159"/>
      <c r="G57" s="1159"/>
      <c r="H57" s="1159"/>
      <c r="I57" s="1159"/>
      <c r="J57" s="1159"/>
    </row>
    <row r="58" spans="2:12" s="41" customFormat="1"/>
    <row r="59" spans="2:12" s="41" customFormat="1"/>
    <row r="60" spans="2:12" s="41" customFormat="1"/>
    <row r="61" spans="2:12" s="41" customFormat="1"/>
    <row r="62" spans="2:12" s="41" customFormat="1"/>
    <row r="63" spans="2:12" s="41" customFormat="1"/>
    <row r="64" spans="2:12" s="41" customFormat="1"/>
    <row r="65" s="41" customFormat="1"/>
    <row r="66" s="41" customFormat="1"/>
    <row r="67" s="41" customFormat="1"/>
    <row r="68" s="41" customFormat="1"/>
    <row r="69" s="41" customFormat="1"/>
    <row r="70" s="41" customFormat="1"/>
    <row r="71" s="41" customFormat="1"/>
    <row r="72" s="41" customFormat="1"/>
    <row r="73" s="41" customFormat="1"/>
    <row r="74" s="41" customFormat="1"/>
    <row r="75" s="41" customFormat="1"/>
    <row r="76" s="41" customFormat="1"/>
    <row r="77" s="41" customFormat="1"/>
    <row r="78" s="41" customFormat="1"/>
    <row r="79" s="41" customFormat="1"/>
    <row r="80" s="41" customFormat="1"/>
    <row r="81" s="41" customFormat="1"/>
    <row r="82" s="41" customFormat="1"/>
    <row r="83" s="41" customFormat="1"/>
    <row r="84" s="41" customFormat="1"/>
    <row r="85" s="41" customFormat="1"/>
    <row r="86" s="41" customFormat="1"/>
    <row r="87" s="41" customFormat="1"/>
    <row r="88" s="41" customFormat="1"/>
    <row r="89" s="41" customFormat="1"/>
    <row r="90" s="41" customFormat="1"/>
    <row r="91" s="41" customFormat="1"/>
    <row r="92" s="41" customFormat="1"/>
    <row r="93" s="41" customFormat="1"/>
    <row r="94" s="41" customFormat="1"/>
    <row r="95" s="41" customFormat="1"/>
    <row r="96" s="41" customFormat="1"/>
    <row r="97" s="41" customFormat="1"/>
    <row r="98" s="41" customFormat="1"/>
    <row r="99" s="41" customFormat="1"/>
    <row r="100" s="41" customFormat="1"/>
    <row r="101" s="41" customFormat="1"/>
    <row r="102" s="41" customFormat="1"/>
    <row r="103" s="41" customFormat="1"/>
    <row r="104" s="41" customFormat="1"/>
    <row r="105" s="41" customFormat="1"/>
    <row r="106" s="41" customFormat="1"/>
    <row r="107" s="41" customFormat="1"/>
    <row r="108" s="41" customFormat="1"/>
    <row r="109" s="41" customFormat="1"/>
    <row r="110" s="41" customFormat="1"/>
    <row r="111" s="41" customFormat="1"/>
    <row r="112" s="41" customFormat="1"/>
    <row r="113" s="41" customFormat="1"/>
    <row r="114" s="41" customFormat="1"/>
    <row r="115" s="41" customFormat="1"/>
    <row r="116" s="41" customFormat="1"/>
    <row r="117" s="41" customFormat="1"/>
    <row r="118" s="41" customFormat="1"/>
    <row r="119" s="41" customFormat="1"/>
    <row r="120" s="41" customFormat="1"/>
    <row r="121" s="41" customFormat="1"/>
    <row r="122" s="41" customFormat="1"/>
    <row r="123" s="41" customFormat="1"/>
    <row r="124" s="41" customFormat="1"/>
    <row r="125" s="41" customFormat="1"/>
    <row r="126" s="41" customFormat="1"/>
    <row r="127" s="41" customFormat="1"/>
    <row r="128" s="41" customFormat="1"/>
    <row r="129" s="41" customFormat="1"/>
    <row r="130" s="41" customFormat="1"/>
    <row r="131" s="41" customFormat="1"/>
    <row r="132" s="41" customFormat="1"/>
    <row r="133" s="41" customFormat="1"/>
    <row r="134" s="41" customFormat="1"/>
    <row r="135" s="41" customFormat="1"/>
    <row r="136" s="41" customFormat="1"/>
    <row r="137" s="41" customFormat="1"/>
    <row r="138" s="41" customFormat="1"/>
    <row r="139" s="41" customFormat="1"/>
    <row r="140" s="41" customFormat="1"/>
    <row r="141" s="41" customFormat="1"/>
    <row r="142" s="41" customFormat="1"/>
    <row r="143" s="41" customFormat="1"/>
    <row r="144" s="41" customFormat="1"/>
    <row r="145" s="41" customFormat="1"/>
    <row r="146" s="41" customFormat="1"/>
    <row r="147" s="41" customFormat="1"/>
    <row r="148" s="41" customFormat="1"/>
    <row r="149" s="41" customFormat="1"/>
    <row r="150" s="41" customFormat="1"/>
    <row r="151" s="41" customFormat="1"/>
    <row r="152" s="41" customFormat="1"/>
    <row r="153" s="41" customFormat="1"/>
    <row r="154" s="41" customFormat="1"/>
    <row r="155" s="41" customFormat="1"/>
    <row r="156" s="41" customFormat="1"/>
    <row r="157" s="41" customFormat="1"/>
    <row r="158" s="41" customFormat="1"/>
    <row r="159" s="41" customFormat="1"/>
    <row r="160" s="41" customFormat="1"/>
    <row r="161" s="41" customFormat="1"/>
    <row r="162" s="41" customFormat="1"/>
    <row r="163" s="41" customFormat="1"/>
    <row r="164" s="41" customFormat="1"/>
    <row r="165" s="41" customFormat="1"/>
    <row r="166" s="41" customFormat="1"/>
    <row r="167" s="41" customFormat="1"/>
    <row r="168" s="41" customFormat="1"/>
    <row r="169" s="41" customFormat="1"/>
    <row r="170" s="41" customFormat="1"/>
    <row r="171" s="41" customFormat="1"/>
    <row r="172" s="41" customFormat="1"/>
    <row r="173" s="41" customFormat="1"/>
    <row r="174" s="41" customFormat="1"/>
    <row r="175" s="41" customFormat="1"/>
    <row r="176" s="41" customFormat="1"/>
    <row r="177" s="41" customFormat="1"/>
    <row r="178" s="41" customFormat="1"/>
    <row r="179" s="41" customFormat="1"/>
    <row r="180" s="41" customFormat="1"/>
    <row r="181" s="41" customFormat="1"/>
    <row r="182" s="41" customFormat="1"/>
    <row r="183" s="41" customFormat="1"/>
    <row r="184" s="41" customFormat="1"/>
    <row r="185" s="41" customFormat="1"/>
    <row r="186" s="41" customFormat="1"/>
    <row r="187" s="41" customFormat="1"/>
    <row r="188" s="41" customFormat="1"/>
    <row r="189" s="41" customFormat="1"/>
    <row r="190" s="41" customFormat="1"/>
    <row r="191" s="41" customFormat="1"/>
    <row r="192" s="41" customFormat="1"/>
    <row r="193" s="41" customFormat="1"/>
    <row r="194" s="41" customFormat="1"/>
    <row r="195" s="41" customFormat="1"/>
    <row r="196" s="41" customFormat="1"/>
    <row r="197" s="41" customFormat="1"/>
    <row r="198" s="41" customFormat="1"/>
    <row r="199" s="41" customFormat="1"/>
    <row r="200" s="41" customFormat="1"/>
    <row r="201" s="41" customFormat="1"/>
    <row r="202" s="41" customFormat="1"/>
    <row r="203" s="41" customFormat="1"/>
    <row r="204" s="41" customFormat="1"/>
    <row r="205" s="41" customFormat="1"/>
    <row r="206" s="41" customFormat="1"/>
    <row r="207" s="41" customFormat="1"/>
    <row r="208" s="41" customFormat="1"/>
    <row r="209" s="41" customFormat="1"/>
    <row r="210" s="41" customFormat="1"/>
    <row r="211" s="41" customFormat="1"/>
    <row r="212" s="41" customFormat="1"/>
    <row r="213" s="41" customFormat="1"/>
    <row r="214" s="41" customFormat="1"/>
    <row r="215" s="41" customFormat="1"/>
    <row r="216" s="41" customFormat="1"/>
    <row r="217" s="41" customFormat="1"/>
    <row r="218" s="41" customFormat="1"/>
    <row r="219" s="41" customFormat="1"/>
    <row r="220" s="41" customFormat="1"/>
    <row r="221" s="41" customFormat="1"/>
    <row r="222" s="41" customFormat="1"/>
    <row r="223" s="41" customFormat="1"/>
    <row r="224" s="41" customFormat="1"/>
    <row r="225" s="41" customFormat="1"/>
    <row r="226" s="41" customFormat="1"/>
    <row r="227" s="41" customFormat="1"/>
    <row r="228" s="41" customFormat="1"/>
    <row r="229" s="41" customFormat="1"/>
    <row r="230" s="41" customFormat="1"/>
  </sheetData>
  <mergeCells count="35">
    <mergeCell ref="B51:C51"/>
    <mergeCell ref="B52:C55"/>
    <mergeCell ref="B56:C57"/>
    <mergeCell ref="D56:J57"/>
    <mergeCell ref="B40:C40"/>
    <mergeCell ref="B41:C45"/>
    <mergeCell ref="B46:C47"/>
    <mergeCell ref="D46:J47"/>
    <mergeCell ref="B49:J49"/>
    <mergeCell ref="B50:J50"/>
    <mergeCell ref="B31:C31"/>
    <mergeCell ref="B32:C36"/>
    <mergeCell ref="B37:C38"/>
    <mergeCell ref="D37:J38"/>
    <mergeCell ref="B39:C39"/>
    <mergeCell ref="D39:E39"/>
    <mergeCell ref="B22:C22"/>
    <mergeCell ref="B23:C27"/>
    <mergeCell ref="B28:C29"/>
    <mergeCell ref="D28:J29"/>
    <mergeCell ref="B30:C30"/>
    <mergeCell ref="D30:E30"/>
    <mergeCell ref="B21:C21"/>
    <mergeCell ref="D21:E21"/>
    <mergeCell ref="B6:J6"/>
    <mergeCell ref="B7:J7"/>
    <mergeCell ref="B8:J8"/>
    <mergeCell ref="B9:C9"/>
    <mergeCell ref="D9:J9"/>
    <mergeCell ref="B11:J11"/>
    <mergeCell ref="B12:J12"/>
    <mergeCell ref="B13:C13"/>
    <mergeCell ref="B14:C18"/>
    <mergeCell ref="B19:C20"/>
    <mergeCell ref="D19:J20"/>
  </mergeCells>
  <phoneticPr fontId="190" type="noConversion"/>
  <printOptions horizontalCentered="1"/>
  <pageMargins left="0.70866141732283472" right="0.70866141732283472" top="0.39370078740157483" bottom="0.39370078740157483" header="0.19685039370078741" footer="0.19685039370078741"/>
  <pageSetup paperSize="9" scale="5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002060"/>
  </sheetPr>
  <dimension ref="A5:IV109"/>
  <sheetViews>
    <sheetView showGridLines="0" view="pageBreakPreview" zoomScaleNormal="100" zoomScaleSheetLayoutView="100" workbookViewId="0">
      <selection activeCell="B8" sqref="B8:C8"/>
    </sheetView>
  </sheetViews>
  <sheetFormatPr defaultColWidth="9" defaultRowHeight="17.399999999999999"/>
  <cols>
    <col min="1" max="1" width="1.8984375" customWidth="1"/>
    <col min="2" max="2" width="9.59765625" customWidth="1"/>
    <col min="3" max="3" width="9.5" customWidth="1"/>
    <col min="4" max="4" width="10.5" customWidth="1"/>
    <col min="5" max="5" width="18.69921875" customWidth="1"/>
    <col min="6" max="6" width="10.5" customWidth="1"/>
    <col min="7" max="7" width="14.69921875" customWidth="1"/>
    <col min="11" max="13" width="9" style="93"/>
  </cols>
  <sheetData>
    <row r="5" spans="1:256" ht="18" thickBot="1"/>
    <row r="6" spans="1:256" ht="22.5" customHeight="1">
      <c r="A6" s="43"/>
      <c r="B6" s="694" t="s">
        <v>237</v>
      </c>
      <c r="C6" s="695"/>
      <c r="D6" s="695"/>
      <c r="E6" s="695"/>
      <c r="F6" s="695"/>
      <c r="G6" s="695"/>
      <c r="H6" s="695"/>
      <c r="I6" s="695"/>
      <c r="J6" s="695"/>
      <c r="K6" s="695"/>
      <c r="L6" s="695"/>
      <c r="M6" s="696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  <c r="DB6" s="43"/>
      <c r="DC6" s="43"/>
      <c r="DD6" s="43"/>
      <c r="DE6" s="43"/>
      <c r="DF6" s="43"/>
      <c r="DG6" s="43"/>
      <c r="DH6" s="43"/>
      <c r="DI6" s="43"/>
      <c r="DJ6" s="43"/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3"/>
      <c r="DY6" s="43"/>
      <c r="DZ6" s="43"/>
      <c r="EA6" s="43"/>
      <c r="EB6" s="43"/>
      <c r="EC6" s="43"/>
      <c r="ED6" s="43"/>
      <c r="EE6" s="43"/>
      <c r="EF6" s="43"/>
      <c r="EG6" s="43"/>
      <c r="EH6" s="43"/>
      <c r="EI6" s="43"/>
      <c r="EJ6" s="43"/>
      <c r="EK6" s="43"/>
      <c r="EL6" s="43"/>
      <c r="EM6" s="43"/>
      <c r="EN6" s="43"/>
      <c r="EO6" s="43"/>
      <c r="EP6" s="43"/>
      <c r="EQ6" s="43"/>
      <c r="ER6" s="43"/>
      <c r="ES6" s="43"/>
      <c r="ET6" s="43"/>
      <c r="EU6" s="43"/>
      <c r="EV6" s="43"/>
      <c r="EW6" s="43"/>
      <c r="EX6" s="43"/>
      <c r="EY6" s="43"/>
      <c r="EZ6" s="43"/>
      <c r="FA6" s="43"/>
      <c r="FB6" s="43"/>
      <c r="FC6" s="43"/>
      <c r="FD6" s="43"/>
      <c r="FE6" s="43"/>
      <c r="FF6" s="43"/>
      <c r="FG6" s="43"/>
      <c r="FH6" s="43"/>
      <c r="FI6" s="43"/>
      <c r="FJ6" s="43"/>
      <c r="FK6" s="43"/>
      <c r="FL6" s="43"/>
      <c r="FM6" s="43"/>
      <c r="FN6" s="43"/>
      <c r="FO6" s="43"/>
      <c r="FP6" s="43"/>
      <c r="FQ6" s="43"/>
      <c r="FR6" s="43"/>
      <c r="FS6" s="43"/>
      <c r="FT6" s="43"/>
      <c r="FU6" s="43"/>
      <c r="FV6" s="43"/>
      <c r="FW6" s="43"/>
      <c r="FX6" s="43"/>
      <c r="FY6" s="43"/>
      <c r="FZ6" s="43"/>
      <c r="GA6" s="43"/>
      <c r="GB6" s="43"/>
      <c r="GC6" s="43"/>
      <c r="GD6" s="43"/>
      <c r="GE6" s="43"/>
      <c r="GF6" s="43"/>
      <c r="GG6" s="43"/>
      <c r="GH6" s="43"/>
      <c r="GI6" s="43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3"/>
      <c r="HL6" s="43"/>
      <c r="HM6" s="43"/>
      <c r="HN6" s="43"/>
      <c r="HO6" s="43"/>
      <c r="HP6" s="43"/>
      <c r="HQ6" s="43"/>
      <c r="HR6" s="43"/>
      <c r="HS6" s="43"/>
      <c r="HT6" s="43"/>
      <c r="HU6" s="43"/>
      <c r="HV6" s="43"/>
      <c r="HW6" s="43"/>
      <c r="HX6" s="43"/>
      <c r="HY6" s="43"/>
      <c r="HZ6" s="43"/>
      <c r="IA6" s="43"/>
      <c r="IB6" s="43"/>
      <c r="IC6" s="43"/>
      <c r="ID6" s="43"/>
      <c r="IE6" s="43"/>
      <c r="IF6" s="43"/>
      <c r="IG6" s="43"/>
      <c r="IH6" s="43"/>
      <c r="II6" s="43"/>
      <c r="IJ6" s="43"/>
      <c r="IK6" s="43"/>
      <c r="IL6" s="43"/>
      <c r="IM6" s="43"/>
      <c r="IN6" s="43"/>
      <c r="IO6" s="43"/>
      <c r="IP6" s="43"/>
      <c r="IQ6" s="43"/>
      <c r="IR6" s="43"/>
      <c r="IS6" s="43"/>
      <c r="IT6" s="43"/>
      <c r="IU6" s="43"/>
      <c r="IV6" s="43"/>
    </row>
    <row r="7" spans="1:256" ht="24.75" customHeight="1" thickBot="1">
      <c r="A7" s="43"/>
      <c r="B7" s="697"/>
      <c r="C7" s="698"/>
      <c r="D7" s="698"/>
      <c r="E7" s="698"/>
      <c r="F7" s="698"/>
      <c r="G7" s="698"/>
      <c r="H7" s="698"/>
      <c r="I7" s="698"/>
      <c r="J7" s="698"/>
      <c r="K7" s="698"/>
      <c r="L7" s="698"/>
      <c r="M7" s="699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N7" s="43"/>
      <c r="BO7" s="43"/>
      <c r="BP7" s="43"/>
      <c r="BQ7" s="43"/>
      <c r="BR7" s="43"/>
      <c r="BS7" s="43"/>
      <c r="BT7" s="43"/>
      <c r="BU7" s="43"/>
      <c r="BV7" s="43"/>
      <c r="BW7" s="43"/>
      <c r="BX7" s="43"/>
      <c r="BY7" s="43"/>
      <c r="BZ7" s="43"/>
      <c r="CA7" s="43"/>
      <c r="CB7" s="43"/>
      <c r="CC7" s="43"/>
      <c r="CD7" s="43"/>
      <c r="CE7" s="43"/>
      <c r="CF7" s="43"/>
      <c r="CG7" s="43"/>
      <c r="CH7" s="43"/>
      <c r="CI7" s="43"/>
      <c r="CJ7" s="43"/>
      <c r="CK7" s="43"/>
      <c r="CL7" s="43"/>
      <c r="CM7" s="43"/>
      <c r="CN7" s="43"/>
      <c r="CO7" s="43"/>
      <c r="CP7" s="43"/>
      <c r="CQ7" s="43"/>
      <c r="CR7" s="43"/>
      <c r="CS7" s="43"/>
      <c r="CT7" s="43"/>
      <c r="CU7" s="43"/>
      <c r="CV7" s="43"/>
      <c r="CW7" s="43"/>
      <c r="CX7" s="43"/>
      <c r="CY7" s="43"/>
      <c r="CZ7" s="43"/>
      <c r="DA7" s="43"/>
      <c r="DB7" s="43"/>
      <c r="DC7" s="43"/>
      <c r="DD7" s="43"/>
      <c r="DE7" s="43"/>
      <c r="DF7" s="43"/>
      <c r="DG7" s="43"/>
      <c r="DH7" s="43"/>
      <c r="DI7" s="43"/>
      <c r="DJ7" s="43"/>
      <c r="DK7" s="43"/>
      <c r="DL7" s="43"/>
      <c r="DM7" s="43"/>
      <c r="DN7" s="43"/>
      <c r="DO7" s="43"/>
      <c r="DP7" s="43"/>
      <c r="DQ7" s="43"/>
      <c r="DR7" s="43"/>
      <c r="DS7" s="43"/>
      <c r="DT7" s="43"/>
      <c r="DU7" s="43"/>
      <c r="DV7" s="43"/>
      <c r="DW7" s="43"/>
      <c r="DX7" s="43"/>
      <c r="DY7" s="43"/>
      <c r="DZ7" s="43"/>
      <c r="EA7" s="43"/>
      <c r="EB7" s="43"/>
      <c r="EC7" s="43"/>
      <c r="ED7" s="43"/>
      <c r="EE7" s="43"/>
      <c r="EF7" s="43"/>
      <c r="EG7" s="43"/>
      <c r="EH7" s="43"/>
      <c r="EI7" s="43"/>
      <c r="EJ7" s="43"/>
      <c r="EK7" s="43"/>
      <c r="EL7" s="43"/>
      <c r="EM7" s="43"/>
      <c r="EN7" s="43"/>
      <c r="EO7" s="43"/>
      <c r="EP7" s="43"/>
      <c r="EQ7" s="43"/>
      <c r="ER7" s="43"/>
      <c r="ES7" s="43"/>
      <c r="ET7" s="43"/>
      <c r="EU7" s="43"/>
      <c r="EV7" s="43"/>
      <c r="EW7" s="43"/>
      <c r="EX7" s="43"/>
      <c r="EY7" s="43"/>
      <c r="EZ7" s="43"/>
      <c r="FA7" s="43"/>
      <c r="FB7" s="43"/>
      <c r="FC7" s="43"/>
      <c r="FD7" s="43"/>
      <c r="FE7" s="43"/>
      <c r="FF7" s="43"/>
      <c r="FG7" s="43"/>
      <c r="FH7" s="43"/>
      <c r="FI7" s="43"/>
      <c r="FJ7" s="43"/>
      <c r="FK7" s="43"/>
      <c r="FL7" s="43"/>
      <c r="FM7" s="43"/>
      <c r="FN7" s="43"/>
      <c r="FO7" s="43"/>
      <c r="FP7" s="43"/>
      <c r="FQ7" s="43"/>
      <c r="FR7" s="43"/>
      <c r="FS7" s="43"/>
      <c r="FT7" s="43"/>
      <c r="FU7" s="43"/>
      <c r="FV7" s="43"/>
      <c r="FW7" s="43"/>
      <c r="FX7" s="43"/>
      <c r="FY7" s="43"/>
      <c r="FZ7" s="43"/>
      <c r="GA7" s="43"/>
      <c r="GB7" s="43"/>
      <c r="GC7" s="43"/>
      <c r="GD7" s="43"/>
      <c r="GE7" s="43"/>
      <c r="GF7" s="43"/>
      <c r="GG7" s="43"/>
      <c r="GH7" s="43"/>
      <c r="GI7" s="43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43"/>
      <c r="HF7" s="43"/>
      <c r="HG7" s="43"/>
      <c r="HH7" s="43"/>
      <c r="HI7" s="43"/>
      <c r="HJ7" s="43"/>
      <c r="HK7" s="43"/>
      <c r="HL7" s="43"/>
      <c r="HM7" s="43"/>
      <c r="HN7" s="43"/>
      <c r="HO7" s="43"/>
      <c r="HP7" s="43"/>
      <c r="HQ7" s="43"/>
      <c r="HR7" s="43"/>
      <c r="HS7" s="43"/>
      <c r="HT7" s="43"/>
      <c r="HU7" s="43"/>
      <c r="HV7" s="43"/>
      <c r="HW7" s="43"/>
      <c r="HX7" s="43"/>
      <c r="HY7" s="43"/>
      <c r="HZ7" s="43"/>
      <c r="IA7" s="43"/>
      <c r="IB7" s="43"/>
      <c r="IC7" s="43"/>
      <c r="ID7" s="43"/>
      <c r="IE7" s="43"/>
      <c r="IF7" s="43"/>
      <c r="IG7" s="43"/>
      <c r="IH7" s="43"/>
      <c r="II7" s="43"/>
      <c r="IJ7" s="43"/>
      <c r="IK7" s="43"/>
      <c r="IL7" s="43"/>
      <c r="IM7" s="43"/>
      <c r="IN7" s="43"/>
      <c r="IO7" s="43"/>
      <c r="IP7" s="43"/>
      <c r="IQ7" s="43"/>
      <c r="IR7" s="43"/>
      <c r="IS7" s="43"/>
      <c r="IT7" s="43"/>
      <c r="IU7" s="43"/>
      <c r="IV7" s="43"/>
    </row>
    <row r="8" spans="1:256" ht="23.25" customHeight="1">
      <c r="A8" s="43"/>
      <c r="B8" s="700" t="s">
        <v>185</v>
      </c>
      <c r="C8" s="701"/>
      <c r="D8" s="701" t="s">
        <v>186</v>
      </c>
      <c r="E8" s="701"/>
      <c r="F8" s="701" t="s">
        <v>187</v>
      </c>
      <c r="G8" s="701"/>
      <c r="H8" s="701" t="s">
        <v>188</v>
      </c>
      <c r="I8" s="701"/>
      <c r="J8" s="701"/>
      <c r="K8" s="702" t="s">
        <v>189</v>
      </c>
      <c r="L8" s="702"/>
      <c r="M8" s="70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/>
      <c r="CC8" s="43"/>
      <c r="CD8" s="43"/>
      <c r="CE8" s="43"/>
      <c r="CF8" s="43"/>
      <c r="CG8" s="43"/>
      <c r="CH8" s="43"/>
      <c r="CI8" s="43"/>
      <c r="CJ8" s="43"/>
      <c r="CK8" s="43"/>
      <c r="CL8" s="43"/>
      <c r="CM8" s="43"/>
      <c r="CN8" s="43"/>
      <c r="CO8" s="43"/>
      <c r="CP8" s="43"/>
      <c r="CQ8" s="43"/>
      <c r="CR8" s="43"/>
      <c r="CS8" s="43"/>
      <c r="CT8" s="43"/>
      <c r="CU8" s="43"/>
      <c r="CV8" s="43"/>
      <c r="CW8" s="43"/>
      <c r="CX8" s="43"/>
      <c r="CY8" s="43"/>
      <c r="CZ8" s="43"/>
      <c r="DA8" s="43"/>
      <c r="DB8" s="43"/>
      <c r="DC8" s="43"/>
      <c r="DD8" s="43"/>
      <c r="DE8" s="43"/>
      <c r="DF8" s="43"/>
      <c r="DG8" s="43"/>
      <c r="DH8" s="43"/>
      <c r="DI8" s="43"/>
      <c r="DJ8" s="43"/>
      <c r="DK8" s="43"/>
      <c r="DL8" s="43"/>
      <c r="DM8" s="43"/>
      <c r="DN8" s="43"/>
      <c r="DO8" s="43"/>
      <c r="DP8" s="43"/>
      <c r="DQ8" s="43"/>
      <c r="DR8" s="43"/>
      <c r="DS8" s="43"/>
      <c r="DT8" s="43"/>
      <c r="DU8" s="43"/>
      <c r="DV8" s="43"/>
      <c r="DW8" s="43"/>
      <c r="DX8" s="43"/>
      <c r="DY8" s="43"/>
      <c r="DZ8" s="43"/>
      <c r="EA8" s="43"/>
      <c r="EB8" s="43"/>
      <c r="EC8" s="43"/>
      <c r="ED8" s="43"/>
      <c r="EE8" s="43"/>
      <c r="EF8" s="43"/>
      <c r="EG8" s="43"/>
      <c r="EH8" s="43"/>
      <c r="EI8" s="43"/>
      <c r="EJ8" s="43"/>
      <c r="EK8" s="43"/>
      <c r="EL8" s="43"/>
      <c r="EM8" s="43"/>
      <c r="EN8" s="43"/>
      <c r="EO8" s="43"/>
      <c r="EP8" s="43"/>
      <c r="EQ8" s="43"/>
      <c r="ER8" s="43"/>
      <c r="ES8" s="43"/>
      <c r="ET8" s="43"/>
      <c r="EU8" s="43"/>
      <c r="EV8" s="43"/>
      <c r="EW8" s="43"/>
      <c r="EX8" s="43"/>
      <c r="EY8" s="43"/>
      <c r="EZ8" s="43"/>
      <c r="FA8" s="43"/>
      <c r="FB8" s="43"/>
      <c r="FC8" s="43"/>
      <c r="FD8" s="43"/>
      <c r="FE8" s="43"/>
      <c r="FF8" s="43"/>
      <c r="FG8" s="43"/>
      <c r="FH8" s="43"/>
      <c r="FI8" s="43"/>
      <c r="FJ8" s="43"/>
      <c r="FK8" s="43"/>
      <c r="FL8" s="43"/>
      <c r="FM8" s="43"/>
      <c r="FN8" s="43"/>
      <c r="FO8" s="43"/>
      <c r="FP8" s="43"/>
      <c r="FQ8" s="43"/>
      <c r="FR8" s="43"/>
      <c r="FS8" s="43"/>
      <c r="FT8" s="43"/>
      <c r="FU8" s="43"/>
      <c r="FV8" s="43"/>
      <c r="FW8" s="43"/>
      <c r="FX8" s="43"/>
      <c r="FY8" s="43"/>
      <c r="FZ8" s="43"/>
      <c r="GA8" s="43"/>
      <c r="GB8" s="43"/>
      <c r="GC8" s="43"/>
      <c r="GD8" s="43"/>
      <c r="GE8" s="43"/>
      <c r="GF8" s="43"/>
      <c r="GG8" s="43"/>
      <c r="GH8" s="43"/>
      <c r="GI8" s="43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3"/>
      <c r="HL8" s="43"/>
      <c r="HM8" s="43"/>
      <c r="HN8" s="43"/>
      <c r="HO8" s="43"/>
      <c r="HP8" s="43"/>
      <c r="HQ8" s="43"/>
      <c r="HR8" s="43"/>
      <c r="HS8" s="43"/>
      <c r="HT8" s="43"/>
      <c r="HU8" s="43"/>
      <c r="HV8" s="43"/>
      <c r="HW8" s="43"/>
      <c r="HX8" s="43"/>
      <c r="HY8" s="43"/>
      <c r="HZ8" s="43"/>
      <c r="IA8" s="43"/>
      <c r="IB8" s="43"/>
      <c r="IC8" s="43"/>
      <c r="ID8" s="43"/>
      <c r="IE8" s="43"/>
      <c r="IF8" s="43"/>
      <c r="IG8" s="43"/>
      <c r="IH8" s="43"/>
      <c r="II8" s="43"/>
      <c r="IJ8" s="43"/>
      <c r="IK8" s="43"/>
      <c r="IL8" s="43"/>
      <c r="IM8" s="43"/>
      <c r="IN8" s="43"/>
      <c r="IO8" s="43"/>
      <c r="IP8" s="43"/>
      <c r="IQ8" s="43"/>
      <c r="IR8" s="43"/>
      <c r="IS8" s="43"/>
      <c r="IT8" s="43"/>
      <c r="IU8" s="43"/>
      <c r="IV8" s="43"/>
    </row>
    <row r="9" spans="1:256" ht="23.1" customHeight="1">
      <c r="A9" s="43"/>
      <c r="B9" s="544" t="s">
        <v>190</v>
      </c>
      <c r="C9" s="558"/>
      <c r="D9" s="720" t="s">
        <v>191</v>
      </c>
      <c r="E9" s="721"/>
      <c r="F9" s="724" t="s">
        <v>192</v>
      </c>
      <c r="G9" s="725"/>
      <c r="H9" s="726" t="s">
        <v>193</v>
      </c>
      <c r="I9" s="727"/>
      <c r="J9" s="728"/>
      <c r="K9" s="649" t="s">
        <v>194</v>
      </c>
      <c r="L9" s="650"/>
      <c r="M9" s="651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/>
      <c r="AY9" s="43"/>
      <c r="AZ9" s="43"/>
      <c r="BA9" s="43"/>
      <c r="BB9" s="43"/>
      <c r="BC9" s="43"/>
      <c r="BD9" s="43"/>
      <c r="BE9" s="43"/>
      <c r="BF9" s="43"/>
      <c r="BG9" s="43"/>
      <c r="BH9" s="43"/>
      <c r="BI9" s="43"/>
      <c r="BJ9" s="43"/>
      <c r="BK9" s="43"/>
      <c r="BL9" s="43"/>
      <c r="BM9" s="43"/>
      <c r="BN9" s="43"/>
      <c r="BO9" s="43"/>
      <c r="BP9" s="43"/>
      <c r="BQ9" s="43"/>
      <c r="BR9" s="43"/>
      <c r="BS9" s="43"/>
      <c r="BT9" s="43"/>
      <c r="BU9" s="43"/>
      <c r="BV9" s="43"/>
      <c r="BW9" s="43"/>
      <c r="BX9" s="43"/>
      <c r="BY9" s="43"/>
      <c r="BZ9" s="43"/>
      <c r="CA9" s="43"/>
      <c r="CB9" s="43"/>
      <c r="CC9" s="43"/>
      <c r="CD9" s="43"/>
      <c r="CE9" s="43"/>
      <c r="CF9" s="43"/>
      <c r="CG9" s="43"/>
      <c r="CH9" s="43"/>
      <c r="CI9" s="43"/>
      <c r="CJ9" s="43"/>
      <c r="CK9" s="43"/>
      <c r="CL9" s="43"/>
      <c r="CM9" s="43"/>
      <c r="CN9" s="43"/>
      <c r="CO9" s="43"/>
      <c r="CP9" s="43"/>
      <c r="CQ9" s="43"/>
      <c r="CR9" s="43"/>
      <c r="CS9" s="43"/>
      <c r="CT9" s="43"/>
      <c r="CU9" s="43"/>
      <c r="CV9" s="43"/>
      <c r="CW9" s="43"/>
      <c r="CX9" s="43"/>
      <c r="CY9" s="43"/>
      <c r="CZ9" s="43"/>
      <c r="DA9" s="43"/>
      <c r="DB9" s="43"/>
      <c r="DC9" s="43"/>
      <c r="DD9" s="43"/>
      <c r="DE9" s="43"/>
      <c r="DF9" s="43"/>
      <c r="DG9" s="43"/>
      <c r="DH9" s="43"/>
      <c r="DI9" s="43"/>
      <c r="DJ9" s="43"/>
      <c r="DK9" s="43"/>
      <c r="DL9" s="43"/>
      <c r="DM9" s="43"/>
      <c r="DN9" s="43"/>
      <c r="DO9" s="43"/>
      <c r="DP9" s="43"/>
      <c r="DQ9" s="43"/>
      <c r="DR9" s="43"/>
      <c r="DS9" s="43"/>
      <c r="DT9" s="43"/>
      <c r="DU9" s="43"/>
      <c r="DV9" s="43"/>
      <c r="DW9" s="43"/>
      <c r="DX9" s="43"/>
      <c r="DY9" s="43"/>
      <c r="DZ9" s="43"/>
      <c r="EA9" s="43"/>
      <c r="EB9" s="43"/>
      <c r="EC9" s="43"/>
      <c r="ED9" s="43"/>
      <c r="EE9" s="43"/>
      <c r="EF9" s="43"/>
      <c r="EG9" s="43"/>
      <c r="EH9" s="43"/>
      <c r="EI9" s="43"/>
      <c r="EJ9" s="43"/>
      <c r="EK9" s="43"/>
      <c r="EL9" s="43"/>
      <c r="EM9" s="43"/>
      <c r="EN9" s="43"/>
      <c r="EO9" s="43"/>
      <c r="EP9" s="43"/>
      <c r="EQ9" s="43"/>
      <c r="ER9" s="43"/>
      <c r="ES9" s="43"/>
      <c r="ET9" s="43"/>
      <c r="EU9" s="43"/>
      <c r="EV9" s="43"/>
      <c r="EW9" s="43"/>
      <c r="EX9" s="43"/>
      <c r="EY9" s="43"/>
      <c r="EZ9" s="43"/>
      <c r="FA9" s="43"/>
      <c r="FB9" s="43"/>
      <c r="FC9" s="43"/>
      <c r="FD9" s="43"/>
      <c r="FE9" s="43"/>
      <c r="FF9" s="43"/>
      <c r="FG9" s="43"/>
      <c r="FH9" s="43"/>
      <c r="FI9" s="43"/>
      <c r="FJ9" s="43"/>
      <c r="FK9" s="43"/>
      <c r="FL9" s="43"/>
      <c r="FM9" s="43"/>
      <c r="FN9" s="43"/>
      <c r="FO9" s="43"/>
      <c r="FP9" s="43"/>
      <c r="FQ9" s="43"/>
      <c r="FR9" s="43"/>
      <c r="FS9" s="43"/>
      <c r="FT9" s="43"/>
      <c r="FU9" s="43"/>
      <c r="FV9" s="43"/>
      <c r="FW9" s="43"/>
      <c r="FX9" s="43"/>
      <c r="FY9" s="43"/>
      <c r="FZ9" s="43"/>
      <c r="GA9" s="43"/>
      <c r="GB9" s="43"/>
      <c r="GC9" s="43"/>
      <c r="GD9" s="43"/>
      <c r="GE9" s="43"/>
      <c r="GF9" s="43"/>
      <c r="GG9" s="43"/>
      <c r="GH9" s="43"/>
      <c r="GI9" s="43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  <c r="HH9" s="43"/>
      <c r="HI9" s="43"/>
      <c r="HJ9" s="43"/>
      <c r="HK9" s="43"/>
      <c r="HL9" s="43"/>
      <c r="HM9" s="43"/>
      <c r="HN9" s="43"/>
      <c r="HO9" s="43"/>
      <c r="HP9" s="43"/>
      <c r="HQ9" s="43"/>
      <c r="HR9" s="43"/>
      <c r="HS9" s="43"/>
      <c r="HT9" s="43"/>
      <c r="HU9" s="43"/>
      <c r="HV9" s="43"/>
      <c r="HW9" s="43"/>
      <c r="HX9" s="43"/>
      <c r="HY9" s="43"/>
      <c r="HZ9" s="43"/>
      <c r="IA9" s="43"/>
      <c r="IB9" s="43"/>
      <c r="IC9" s="43"/>
      <c r="ID9" s="43"/>
      <c r="IE9" s="43"/>
      <c r="IF9" s="43"/>
      <c r="IG9" s="43"/>
      <c r="IH9" s="43"/>
      <c r="II9" s="43"/>
      <c r="IJ9" s="43"/>
      <c r="IK9" s="43"/>
      <c r="IL9" s="43"/>
      <c r="IM9" s="43"/>
      <c r="IN9" s="43"/>
      <c r="IO9" s="43"/>
      <c r="IP9" s="43"/>
      <c r="IQ9" s="43"/>
      <c r="IR9" s="43"/>
      <c r="IS9" s="43"/>
      <c r="IT9" s="43"/>
      <c r="IU9" s="43"/>
      <c r="IV9" s="43"/>
    </row>
    <row r="10" spans="1:256" ht="23.1" customHeight="1">
      <c r="A10" s="43"/>
      <c r="B10" s="559"/>
      <c r="C10" s="560"/>
      <c r="D10" s="722"/>
      <c r="E10" s="723"/>
      <c r="F10" s="568" t="s">
        <v>195</v>
      </c>
      <c r="G10" s="569"/>
      <c r="H10" s="729"/>
      <c r="I10" s="730"/>
      <c r="J10" s="731"/>
      <c r="K10" s="581" t="s">
        <v>196</v>
      </c>
      <c r="L10" s="582"/>
      <c r="M10" s="58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  <c r="CC10" s="43"/>
      <c r="CD10" s="43"/>
      <c r="CE10" s="43"/>
      <c r="CF10" s="43"/>
      <c r="CG10" s="43"/>
      <c r="CH10" s="43"/>
      <c r="CI10" s="43"/>
      <c r="CJ10" s="43"/>
      <c r="CK10" s="43"/>
      <c r="CL10" s="43"/>
      <c r="CM10" s="43"/>
      <c r="CN10" s="43"/>
      <c r="CO10" s="43"/>
      <c r="CP10" s="43"/>
      <c r="CQ10" s="43"/>
      <c r="CR10" s="43"/>
      <c r="CS10" s="43"/>
      <c r="CT10" s="43"/>
      <c r="CU10" s="43"/>
      <c r="CV10" s="43"/>
      <c r="CW10" s="43"/>
      <c r="CX10" s="43"/>
      <c r="CY10" s="43"/>
      <c r="CZ10" s="43"/>
      <c r="DA10" s="43"/>
      <c r="DB10" s="43"/>
      <c r="DC10" s="43"/>
      <c r="DD10" s="43"/>
      <c r="DE10" s="43"/>
      <c r="DF10" s="43"/>
      <c r="DG10" s="43"/>
      <c r="DH10" s="43"/>
      <c r="DI10" s="43"/>
      <c r="DJ10" s="43"/>
      <c r="DK10" s="43"/>
      <c r="DL10" s="43"/>
      <c r="DM10" s="43"/>
      <c r="DN10" s="43"/>
      <c r="DO10" s="43"/>
      <c r="DP10" s="43"/>
      <c r="DQ10" s="43"/>
      <c r="DR10" s="43"/>
      <c r="DS10" s="43"/>
      <c r="DT10" s="43"/>
      <c r="DU10" s="43"/>
      <c r="DV10" s="43"/>
      <c r="DW10" s="43"/>
      <c r="DX10" s="43"/>
      <c r="DY10" s="43"/>
      <c r="DZ10" s="43"/>
      <c r="EA10" s="43"/>
      <c r="EB10" s="43"/>
      <c r="EC10" s="43"/>
      <c r="ED10" s="43"/>
      <c r="EE10" s="43"/>
      <c r="EF10" s="43"/>
      <c r="EG10" s="43"/>
      <c r="EH10" s="43"/>
      <c r="EI10" s="43"/>
      <c r="EJ10" s="43"/>
      <c r="EK10" s="43"/>
      <c r="EL10" s="43"/>
      <c r="EM10" s="43"/>
      <c r="EN10" s="43"/>
      <c r="EO10" s="43"/>
      <c r="EP10" s="43"/>
      <c r="EQ10" s="43"/>
      <c r="ER10" s="43"/>
      <c r="ES10" s="43"/>
      <c r="ET10" s="43"/>
      <c r="EU10" s="43"/>
      <c r="EV10" s="43"/>
      <c r="EW10" s="43"/>
      <c r="EX10" s="43"/>
      <c r="EY10" s="43"/>
      <c r="EZ10" s="43"/>
      <c r="FA10" s="43"/>
      <c r="FB10" s="43"/>
      <c r="FC10" s="43"/>
      <c r="FD10" s="43"/>
      <c r="FE10" s="43"/>
      <c r="FF10" s="43"/>
      <c r="FG10" s="43"/>
      <c r="FH10" s="43"/>
      <c r="FI10" s="43"/>
      <c r="FJ10" s="43"/>
      <c r="FK10" s="43"/>
      <c r="FL10" s="43"/>
      <c r="FM10" s="43"/>
      <c r="FN10" s="43"/>
      <c r="FO10" s="43"/>
      <c r="FP10" s="43"/>
      <c r="FQ10" s="43"/>
      <c r="FR10" s="43"/>
      <c r="FS10" s="43"/>
      <c r="FT10" s="43"/>
      <c r="FU10" s="43"/>
      <c r="FV10" s="43"/>
      <c r="FW10" s="43"/>
      <c r="FX10" s="43"/>
      <c r="FY10" s="43"/>
      <c r="FZ10" s="43"/>
      <c r="GA10" s="43"/>
      <c r="GB10" s="43"/>
      <c r="GC10" s="43"/>
      <c r="GD10" s="43"/>
      <c r="GE10" s="43"/>
      <c r="GF10" s="43"/>
      <c r="GG10" s="43"/>
      <c r="GH10" s="43"/>
      <c r="GI10" s="43"/>
      <c r="GJ10" s="43"/>
      <c r="GK10" s="43"/>
      <c r="GL10" s="43"/>
      <c r="GM10" s="43"/>
      <c r="GN10" s="43"/>
      <c r="GO10" s="43"/>
      <c r="GP10" s="43"/>
      <c r="GQ10" s="43"/>
      <c r="GR10" s="43"/>
      <c r="GS10" s="43"/>
      <c r="GT10" s="43"/>
      <c r="GU10" s="43"/>
      <c r="GV10" s="43"/>
      <c r="GW10" s="43"/>
      <c r="GX10" s="43"/>
      <c r="GY10" s="43"/>
      <c r="GZ10" s="43"/>
      <c r="HA10" s="43"/>
      <c r="HB10" s="43"/>
      <c r="HC10" s="43"/>
      <c r="HD10" s="43"/>
      <c r="HE10" s="43"/>
      <c r="HF10" s="43"/>
      <c r="HG10" s="43"/>
      <c r="HH10" s="43"/>
      <c r="HI10" s="43"/>
      <c r="HJ10" s="43"/>
      <c r="HK10" s="43"/>
      <c r="HL10" s="43"/>
      <c r="HM10" s="43"/>
      <c r="HN10" s="43"/>
      <c r="HO10" s="43"/>
      <c r="HP10" s="43"/>
      <c r="HQ10" s="43"/>
      <c r="HR10" s="43"/>
      <c r="HS10" s="43"/>
      <c r="HT10" s="43"/>
      <c r="HU10" s="43"/>
      <c r="HV10" s="43"/>
      <c r="HW10" s="43"/>
      <c r="HX10" s="43"/>
      <c r="HY10" s="43"/>
      <c r="HZ10" s="43"/>
      <c r="IA10" s="43"/>
      <c r="IB10" s="43"/>
      <c r="IC10" s="43"/>
      <c r="ID10" s="43"/>
      <c r="IE10" s="43"/>
      <c r="IF10" s="43"/>
      <c r="IG10" s="43"/>
      <c r="IH10" s="43"/>
      <c r="II10" s="43"/>
      <c r="IJ10" s="43"/>
      <c r="IK10" s="43"/>
      <c r="IL10" s="43"/>
      <c r="IM10" s="43"/>
      <c r="IN10" s="43"/>
      <c r="IO10" s="43"/>
      <c r="IP10" s="43"/>
      <c r="IQ10" s="43"/>
      <c r="IR10" s="43"/>
      <c r="IS10" s="43"/>
      <c r="IT10" s="43"/>
      <c r="IU10" s="43"/>
      <c r="IV10" s="43"/>
    </row>
    <row r="11" spans="1:256" ht="23.1" customHeight="1">
      <c r="A11" s="43"/>
      <c r="B11" s="670" t="s">
        <v>197</v>
      </c>
      <c r="C11" s="671"/>
      <c r="D11" s="674" t="s">
        <v>198</v>
      </c>
      <c r="E11" s="675"/>
      <c r="F11" s="662" t="s">
        <v>199</v>
      </c>
      <c r="G11" s="663"/>
      <c r="H11" s="676" t="s">
        <v>127</v>
      </c>
      <c r="I11" s="677"/>
      <c r="J11" s="678"/>
      <c r="K11" s="581" t="s">
        <v>200</v>
      </c>
      <c r="L11" s="650"/>
      <c r="M11" s="651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  <c r="CR11" s="43"/>
      <c r="CS11" s="43"/>
      <c r="CT11" s="43"/>
      <c r="CU11" s="43"/>
      <c r="CV11" s="43"/>
      <c r="CW11" s="43"/>
      <c r="CX11" s="43"/>
      <c r="CY11" s="43"/>
      <c r="CZ11" s="43"/>
      <c r="DA11" s="43"/>
      <c r="DB11" s="43"/>
      <c r="DC11" s="43"/>
      <c r="DD11" s="43"/>
      <c r="DE11" s="43"/>
      <c r="DF11" s="43"/>
      <c r="DG11" s="43"/>
      <c r="DH11" s="43"/>
      <c r="DI11" s="43"/>
      <c r="DJ11" s="43"/>
      <c r="DK11" s="43"/>
      <c r="DL11" s="43"/>
      <c r="DM11" s="43"/>
      <c r="DN11" s="43"/>
      <c r="DO11" s="43"/>
      <c r="DP11" s="43"/>
      <c r="DQ11" s="43"/>
      <c r="DR11" s="43"/>
      <c r="DS11" s="43"/>
      <c r="DT11" s="43"/>
      <c r="DU11" s="43"/>
      <c r="DV11" s="43"/>
      <c r="DW11" s="43"/>
      <c r="DX11" s="43"/>
      <c r="DY11" s="43"/>
      <c r="DZ11" s="43"/>
      <c r="EA11" s="43"/>
      <c r="EB11" s="43"/>
      <c r="EC11" s="43"/>
      <c r="ED11" s="43"/>
      <c r="EE11" s="43"/>
      <c r="EF11" s="43"/>
      <c r="EG11" s="43"/>
      <c r="EH11" s="43"/>
      <c r="EI11" s="43"/>
      <c r="EJ11" s="43"/>
      <c r="EK11" s="43"/>
      <c r="EL11" s="43"/>
      <c r="EM11" s="43"/>
      <c r="EN11" s="43"/>
      <c r="EO11" s="43"/>
      <c r="EP11" s="43"/>
      <c r="EQ11" s="43"/>
      <c r="ER11" s="43"/>
      <c r="ES11" s="43"/>
      <c r="ET11" s="43"/>
      <c r="EU11" s="43"/>
      <c r="EV11" s="43"/>
      <c r="EW11" s="43"/>
      <c r="EX11" s="43"/>
      <c r="EY11" s="43"/>
      <c r="EZ11" s="43"/>
      <c r="FA11" s="43"/>
      <c r="FB11" s="43"/>
      <c r="FC11" s="43"/>
      <c r="FD11" s="43"/>
      <c r="FE11" s="43"/>
      <c r="FF11" s="43"/>
      <c r="FG11" s="43"/>
      <c r="FH11" s="43"/>
      <c r="FI11" s="43"/>
      <c r="FJ11" s="43"/>
      <c r="FK11" s="43"/>
      <c r="FL11" s="43"/>
      <c r="FM11" s="43"/>
      <c r="FN11" s="43"/>
      <c r="FO11" s="43"/>
      <c r="FP11" s="43"/>
      <c r="FQ11" s="43"/>
      <c r="FR11" s="43"/>
      <c r="FS11" s="43"/>
      <c r="FT11" s="43"/>
      <c r="FU11" s="43"/>
      <c r="FV11" s="43"/>
      <c r="FW11" s="43"/>
      <c r="FX11" s="43"/>
      <c r="FY11" s="43"/>
      <c r="FZ11" s="43"/>
      <c r="GA11" s="43"/>
      <c r="GB11" s="43"/>
      <c r="GC11" s="43"/>
      <c r="GD11" s="43"/>
      <c r="GE11" s="43"/>
      <c r="GF11" s="43"/>
      <c r="GG11" s="43"/>
      <c r="GH11" s="43"/>
      <c r="GI11" s="43"/>
      <c r="GJ11" s="43"/>
      <c r="GK11" s="43"/>
      <c r="GL11" s="43"/>
      <c r="GM11" s="43"/>
      <c r="GN11" s="43"/>
      <c r="GO11" s="43"/>
      <c r="GP11" s="43"/>
      <c r="GQ11" s="43"/>
      <c r="GR11" s="43"/>
      <c r="GS11" s="43"/>
      <c r="GT11" s="43"/>
      <c r="GU11" s="43"/>
      <c r="GV11" s="43"/>
      <c r="GW11" s="43"/>
      <c r="GX11" s="43"/>
      <c r="GY11" s="43"/>
      <c r="GZ11" s="43"/>
      <c r="HA11" s="43"/>
      <c r="HB11" s="43"/>
      <c r="HC11" s="43"/>
      <c r="HD11" s="43"/>
      <c r="HE11" s="43"/>
      <c r="HF11" s="43"/>
      <c r="HG11" s="43"/>
      <c r="HH11" s="43"/>
      <c r="HI11" s="43"/>
      <c r="HJ11" s="43"/>
      <c r="HK11" s="43"/>
      <c r="HL11" s="43"/>
      <c r="HM11" s="43"/>
      <c r="HN11" s="43"/>
      <c r="HO11" s="43"/>
      <c r="HP11" s="43"/>
      <c r="HQ11" s="43"/>
      <c r="HR11" s="43"/>
      <c r="HS11" s="43"/>
      <c r="HT11" s="43"/>
      <c r="HU11" s="43"/>
      <c r="HV11" s="43"/>
      <c r="HW11" s="43"/>
      <c r="HX11" s="43"/>
      <c r="HY11" s="43"/>
      <c r="HZ11" s="43"/>
      <c r="IA11" s="43"/>
      <c r="IB11" s="43"/>
      <c r="IC11" s="43"/>
      <c r="ID11" s="43"/>
      <c r="IE11" s="43"/>
      <c r="IF11" s="43"/>
      <c r="IG11" s="43"/>
      <c r="IH11" s="43"/>
      <c r="II11" s="43"/>
      <c r="IJ11" s="43"/>
      <c r="IK11" s="43"/>
      <c r="IL11" s="43"/>
      <c r="IM11" s="43"/>
      <c r="IN11" s="43"/>
      <c r="IO11" s="43"/>
      <c r="IP11" s="43"/>
      <c r="IQ11" s="43"/>
      <c r="IR11" s="43"/>
      <c r="IS11" s="43"/>
      <c r="IT11" s="43"/>
      <c r="IU11" s="43"/>
      <c r="IV11" s="43"/>
    </row>
    <row r="12" spans="1:256" ht="23.1" customHeight="1">
      <c r="A12" s="43"/>
      <c r="B12" s="672"/>
      <c r="C12" s="673"/>
      <c r="D12" s="674"/>
      <c r="E12" s="675"/>
      <c r="F12" s="662" t="s">
        <v>201</v>
      </c>
      <c r="G12" s="663"/>
      <c r="H12" s="676"/>
      <c r="I12" s="677"/>
      <c r="J12" s="678"/>
      <c r="K12" s="575" t="s">
        <v>202</v>
      </c>
      <c r="L12" s="650"/>
      <c r="M12" s="651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3"/>
      <c r="BE12" s="43"/>
      <c r="BF12" s="43"/>
      <c r="BG12" s="43"/>
      <c r="BH12" s="43"/>
      <c r="BI12" s="43"/>
      <c r="BJ12" s="43"/>
      <c r="BK12" s="43"/>
      <c r="BL12" s="43"/>
      <c r="BM12" s="43"/>
      <c r="BN12" s="43"/>
      <c r="BO12" s="43"/>
      <c r="BP12" s="43"/>
      <c r="BQ12" s="43"/>
      <c r="BR12" s="43"/>
      <c r="BS12" s="43"/>
      <c r="BT12" s="43"/>
      <c r="BU12" s="43"/>
      <c r="BV12" s="43"/>
      <c r="BW12" s="43"/>
      <c r="BX12" s="43"/>
      <c r="BY12" s="43"/>
      <c r="BZ12" s="43"/>
      <c r="CA12" s="43"/>
      <c r="CB12" s="43"/>
      <c r="CC12" s="43"/>
      <c r="CD12" s="43"/>
      <c r="CE12" s="43"/>
      <c r="CF12" s="43"/>
      <c r="CG12" s="43"/>
      <c r="CH12" s="43"/>
      <c r="CI12" s="43"/>
      <c r="CJ12" s="43"/>
      <c r="CK12" s="43"/>
      <c r="CL12" s="43"/>
      <c r="CM12" s="43"/>
      <c r="CN12" s="43"/>
      <c r="CO12" s="43"/>
      <c r="CP12" s="43"/>
      <c r="CQ12" s="43"/>
      <c r="CR12" s="43"/>
      <c r="CS12" s="43"/>
      <c r="CT12" s="43"/>
      <c r="CU12" s="43"/>
      <c r="CV12" s="43"/>
      <c r="CW12" s="43"/>
      <c r="CX12" s="43"/>
      <c r="CY12" s="43"/>
      <c r="CZ12" s="43"/>
      <c r="DA12" s="43"/>
      <c r="DB12" s="43"/>
      <c r="DC12" s="43"/>
      <c r="DD12" s="43"/>
      <c r="DE12" s="43"/>
      <c r="DF12" s="43"/>
      <c r="DG12" s="43"/>
      <c r="DH12" s="43"/>
      <c r="DI12" s="43"/>
      <c r="DJ12" s="43"/>
      <c r="DK12" s="43"/>
      <c r="DL12" s="43"/>
      <c r="DM12" s="43"/>
      <c r="DN12" s="43"/>
      <c r="DO12" s="43"/>
      <c r="DP12" s="43"/>
      <c r="DQ12" s="43"/>
      <c r="DR12" s="43"/>
      <c r="DS12" s="43"/>
      <c r="DT12" s="43"/>
      <c r="DU12" s="43"/>
      <c r="DV12" s="43"/>
      <c r="DW12" s="43"/>
      <c r="DX12" s="43"/>
      <c r="DY12" s="43"/>
      <c r="DZ12" s="43"/>
      <c r="EA12" s="43"/>
      <c r="EB12" s="43"/>
      <c r="EC12" s="43"/>
      <c r="ED12" s="43"/>
      <c r="EE12" s="43"/>
      <c r="EF12" s="43"/>
      <c r="EG12" s="43"/>
      <c r="EH12" s="43"/>
      <c r="EI12" s="43"/>
      <c r="EJ12" s="43"/>
      <c r="EK12" s="43"/>
      <c r="EL12" s="43"/>
      <c r="EM12" s="43"/>
      <c r="EN12" s="43"/>
      <c r="EO12" s="43"/>
      <c r="EP12" s="43"/>
      <c r="EQ12" s="43"/>
      <c r="ER12" s="43"/>
      <c r="ES12" s="43"/>
      <c r="ET12" s="43"/>
      <c r="EU12" s="43"/>
      <c r="EV12" s="43"/>
      <c r="EW12" s="43"/>
      <c r="EX12" s="43"/>
      <c r="EY12" s="43"/>
      <c r="EZ12" s="43"/>
      <c r="FA12" s="43"/>
      <c r="FB12" s="43"/>
      <c r="FC12" s="43"/>
      <c r="FD12" s="43"/>
      <c r="FE12" s="43"/>
      <c r="FF12" s="43"/>
      <c r="FG12" s="43"/>
      <c r="FH12" s="43"/>
      <c r="FI12" s="43"/>
      <c r="FJ12" s="43"/>
      <c r="FK12" s="43"/>
      <c r="FL12" s="43"/>
      <c r="FM12" s="43"/>
      <c r="FN12" s="43"/>
      <c r="FO12" s="43"/>
      <c r="FP12" s="43"/>
      <c r="FQ12" s="43"/>
      <c r="FR12" s="43"/>
      <c r="FS12" s="43"/>
      <c r="FT12" s="43"/>
      <c r="FU12" s="43"/>
      <c r="FV12" s="43"/>
      <c r="FW12" s="43"/>
      <c r="FX12" s="43"/>
      <c r="FY12" s="43"/>
      <c r="FZ12" s="43"/>
      <c r="GA12" s="43"/>
      <c r="GB12" s="43"/>
      <c r="GC12" s="43"/>
      <c r="GD12" s="43"/>
      <c r="GE12" s="43"/>
      <c r="GF12" s="43"/>
      <c r="GG12" s="43"/>
      <c r="GH12" s="43"/>
      <c r="GI12" s="43"/>
      <c r="GJ12" s="43"/>
      <c r="GK12" s="43"/>
      <c r="GL12" s="43"/>
      <c r="GM12" s="43"/>
      <c r="GN12" s="43"/>
      <c r="GO12" s="43"/>
      <c r="GP12" s="43"/>
      <c r="GQ12" s="43"/>
      <c r="GR12" s="43"/>
      <c r="GS12" s="43"/>
      <c r="GT12" s="43"/>
      <c r="GU12" s="43"/>
      <c r="GV12" s="43"/>
      <c r="GW12" s="43"/>
      <c r="GX12" s="43"/>
      <c r="GY12" s="43"/>
      <c r="GZ12" s="43"/>
      <c r="HA12" s="43"/>
      <c r="HB12" s="43"/>
      <c r="HC12" s="43"/>
      <c r="HD12" s="43"/>
      <c r="HE12" s="43"/>
      <c r="HF12" s="43"/>
      <c r="HG12" s="43"/>
      <c r="HH12" s="43"/>
      <c r="HI12" s="43"/>
      <c r="HJ12" s="43"/>
      <c r="HK12" s="43"/>
      <c r="HL12" s="43"/>
      <c r="HM12" s="43"/>
      <c r="HN12" s="43"/>
      <c r="HO12" s="43"/>
      <c r="HP12" s="43"/>
      <c r="HQ12" s="43"/>
      <c r="HR12" s="43"/>
      <c r="HS12" s="43"/>
      <c r="HT12" s="43"/>
      <c r="HU12" s="43"/>
      <c r="HV12" s="43"/>
      <c r="HW12" s="43"/>
      <c r="HX12" s="43"/>
      <c r="HY12" s="43"/>
      <c r="HZ12" s="43"/>
      <c r="IA12" s="43"/>
      <c r="IB12" s="43"/>
      <c r="IC12" s="43"/>
      <c r="ID12" s="43"/>
      <c r="IE12" s="43"/>
      <c r="IF12" s="43"/>
      <c r="IG12" s="43"/>
      <c r="IH12" s="43"/>
      <c r="II12" s="43"/>
      <c r="IJ12" s="43"/>
      <c r="IK12" s="43"/>
      <c r="IL12" s="43"/>
      <c r="IM12" s="43"/>
      <c r="IN12" s="43"/>
      <c r="IO12" s="43"/>
      <c r="IP12" s="43"/>
      <c r="IQ12" s="43"/>
      <c r="IR12" s="43"/>
      <c r="IS12" s="43"/>
      <c r="IT12" s="43"/>
      <c r="IU12" s="43"/>
      <c r="IV12" s="43"/>
    </row>
    <row r="13" spans="1:256" ht="23.1" customHeight="1">
      <c r="A13" s="43"/>
      <c r="B13" s="672"/>
      <c r="C13" s="673"/>
      <c r="D13" s="564" t="s">
        <v>849</v>
      </c>
      <c r="E13" s="565"/>
      <c r="F13" s="568" t="s">
        <v>287</v>
      </c>
      <c r="G13" s="569"/>
      <c r="H13" s="681" t="s">
        <v>203</v>
      </c>
      <c r="I13" s="682"/>
      <c r="J13" s="683"/>
      <c r="K13" s="690" t="s">
        <v>204</v>
      </c>
      <c r="L13" s="650"/>
      <c r="M13" s="651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43"/>
      <c r="BE13" s="43"/>
      <c r="BF13" s="43"/>
      <c r="BG13" s="43"/>
      <c r="BH13" s="43"/>
      <c r="BI13" s="43"/>
      <c r="BJ13" s="43"/>
      <c r="BK13" s="43"/>
      <c r="BL13" s="43"/>
      <c r="BM13" s="43"/>
      <c r="BN13" s="43"/>
      <c r="BO13" s="43"/>
      <c r="BP13" s="43"/>
      <c r="BQ13" s="43"/>
      <c r="BR13" s="43"/>
      <c r="BS13" s="43"/>
      <c r="BT13" s="43"/>
      <c r="BU13" s="43"/>
      <c r="BV13" s="43"/>
      <c r="BW13" s="43"/>
      <c r="BX13" s="43"/>
      <c r="BY13" s="43"/>
      <c r="BZ13" s="43"/>
      <c r="CA13" s="43"/>
      <c r="CB13" s="43"/>
      <c r="CC13" s="43"/>
      <c r="CD13" s="43"/>
      <c r="CE13" s="43"/>
      <c r="CF13" s="43"/>
      <c r="CG13" s="43"/>
      <c r="CH13" s="43"/>
      <c r="CI13" s="43"/>
      <c r="CJ13" s="43"/>
      <c r="CK13" s="43"/>
      <c r="CL13" s="43"/>
      <c r="CM13" s="43"/>
      <c r="CN13" s="43"/>
      <c r="CO13" s="43"/>
      <c r="CP13" s="43"/>
      <c r="CQ13" s="43"/>
      <c r="CR13" s="43"/>
      <c r="CS13" s="43"/>
      <c r="CT13" s="43"/>
      <c r="CU13" s="43"/>
      <c r="CV13" s="43"/>
      <c r="CW13" s="43"/>
      <c r="CX13" s="43"/>
      <c r="CY13" s="43"/>
      <c r="CZ13" s="43"/>
      <c r="DA13" s="43"/>
      <c r="DB13" s="43"/>
      <c r="DC13" s="43"/>
      <c r="DD13" s="43"/>
      <c r="DE13" s="43"/>
      <c r="DF13" s="43"/>
      <c r="DG13" s="43"/>
      <c r="DH13" s="43"/>
      <c r="DI13" s="43"/>
      <c r="DJ13" s="43"/>
      <c r="DK13" s="43"/>
      <c r="DL13" s="43"/>
      <c r="DM13" s="43"/>
      <c r="DN13" s="43"/>
      <c r="DO13" s="43"/>
      <c r="DP13" s="43"/>
      <c r="DQ13" s="43"/>
      <c r="DR13" s="43"/>
      <c r="DS13" s="43"/>
      <c r="DT13" s="43"/>
      <c r="DU13" s="43"/>
      <c r="DV13" s="43"/>
      <c r="DW13" s="43"/>
      <c r="DX13" s="43"/>
      <c r="DY13" s="43"/>
      <c r="DZ13" s="43"/>
      <c r="EA13" s="43"/>
      <c r="EB13" s="43"/>
      <c r="EC13" s="43"/>
      <c r="ED13" s="43"/>
      <c r="EE13" s="43"/>
      <c r="EF13" s="43"/>
      <c r="EG13" s="43"/>
      <c r="EH13" s="43"/>
      <c r="EI13" s="43"/>
      <c r="EJ13" s="43"/>
      <c r="EK13" s="43"/>
      <c r="EL13" s="43"/>
      <c r="EM13" s="43"/>
      <c r="EN13" s="43"/>
      <c r="EO13" s="43"/>
      <c r="EP13" s="43"/>
      <c r="EQ13" s="43"/>
      <c r="ER13" s="43"/>
      <c r="ES13" s="43"/>
      <c r="ET13" s="43"/>
      <c r="EU13" s="43"/>
      <c r="EV13" s="43"/>
      <c r="EW13" s="43"/>
      <c r="EX13" s="43"/>
      <c r="EY13" s="43"/>
      <c r="EZ13" s="43"/>
      <c r="FA13" s="43"/>
      <c r="FB13" s="43"/>
      <c r="FC13" s="43"/>
      <c r="FD13" s="43"/>
      <c r="FE13" s="43"/>
      <c r="FF13" s="43"/>
      <c r="FG13" s="43"/>
      <c r="FH13" s="43"/>
      <c r="FI13" s="43"/>
      <c r="FJ13" s="43"/>
      <c r="FK13" s="43"/>
      <c r="FL13" s="43"/>
      <c r="FM13" s="43"/>
      <c r="FN13" s="43"/>
      <c r="FO13" s="43"/>
      <c r="FP13" s="43"/>
      <c r="FQ13" s="43"/>
      <c r="FR13" s="43"/>
      <c r="FS13" s="43"/>
      <c r="FT13" s="43"/>
      <c r="FU13" s="43"/>
      <c r="FV13" s="43"/>
      <c r="FW13" s="43"/>
      <c r="FX13" s="43"/>
      <c r="FY13" s="43"/>
      <c r="FZ13" s="43"/>
      <c r="GA13" s="43"/>
      <c r="GB13" s="43"/>
      <c r="GC13" s="43"/>
      <c r="GD13" s="43"/>
      <c r="GE13" s="43"/>
      <c r="GF13" s="43"/>
      <c r="GG13" s="43"/>
      <c r="GH13" s="43"/>
      <c r="GI13" s="43"/>
      <c r="GJ13" s="43"/>
      <c r="GK13" s="43"/>
      <c r="GL13" s="43"/>
      <c r="GM13" s="43"/>
      <c r="GN13" s="43"/>
      <c r="GO13" s="43"/>
      <c r="GP13" s="43"/>
      <c r="GQ13" s="43"/>
      <c r="GR13" s="43"/>
      <c r="GS13" s="43"/>
      <c r="GT13" s="43"/>
      <c r="GU13" s="43"/>
      <c r="GV13" s="43"/>
      <c r="GW13" s="43"/>
      <c r="GX13" s="43"/>
      <c r="GY13" s="43"/>
      <c r="GZ13" s="43"/>
      <c r="HA13" s="43"/>
      <c r="HB13" s="43"/>
      <c r="HC13" s="43"/>
      <c r="HD13" s="43"/>
      <c r="HE13" s="43"/>
      <c r="HF13" s="43"/>
      <c r="HG13" s="43"/>
      <c r="HH13" s="43"/>
      <c r="HI13" s="43"/>
      <c r="HJ13" s="43"/>
      <c r="HK13" s="43"/>
      <c r="HL13" s="43"/>
      <c r="HM13" s="43"/>
      <c r="HN13" s="43"/>
      <c r="HO13" s="43"/>
      <c r="HP13" s="43"/>
      <c r="HQ13" s="43"/>
      <c r="HR13" s="43"/>
      <c r="HS13" s="43"/>
      <c r="HT13" s="43"/>
      <c r="HU13" s="43"/>
      <c r="HV13" s="43"/>
      <c r="HW13" s="43"/>
      <c r="HX13" s="43"/>
      <c r="HY13" s="43"/>
      <c r="HZ13" s="43"/>
      <c r="IA13" s="43"/>
      <c r="IB13" s="43"/>
      <c r="IC13" s="43"/>
      <c r="ID13" s="43"/>
      <c r="IE13" s="43"/>
      <c r="IF13" s="43"/>
      <c r="IG13" s="43"/>
      <c r="IH13" s="43"/>
      <c r="II13" s="43"/>
      <c r="IJ13" s="43"/>
      <c r="IK13" s="43"/>
      <c r="IL13" s="43"/>
      <c r="IM13" s="43"/>
      <c r="IN13" s="43"/>
      <c r="IO13" s="43"/>
      <c r="IP13" s="43"/>
      <c r="IQ13" s="43"/>
      <c r="IR13" s="43"/>
      <c r="IS13" s="43"/>
      <c r="IT13" s="43"/>
      <c r="IU13" s="43"/>
      <c r="IV13" s="43"/>
    </row>
    <row r="14" spans="1:256" ht="13.5" customHeight="1">
      <c r="A14" s="43"/>
      <c r="B14" s="672"/>
      <c r="C14" s="673"/>
      <c r="D14" s="679"/>
      <c r="E14" s="680"/>
      <c r="F14" s="704" t="s">
        <v>205</v>
      </c>
      <c r="G14" s="705"/>
      <c r="H14" s="684"/>
      <c r="I14" s="685"/>
      <c r="J14" s="686"/>
      <c r="K14" s="708" t="s">
        <v>206</v>
      </c>
      <c r="L14" s="709"/>
      <c r="M14" s="710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  <c r="BE14" s="43"/>
      <c r="BF14" s="43"/>
      <c r="BG14" s="43"/>
      <c r="BH14" s="43"/>
      <c r="BI14" s="43"/>
      <c r="BJ14" s="43"/>
      <c r="BK14" s="43"/>
      <c r="BL14" s="43"/>
      <c r="BM14" s="43"/>
      <c r="BN14" s="43"/>
      <c r="BO14" s="43"/>
      <c r="BP14" s="43"/>
      <c r="BQ14" s="43"/>
      <c r="BR14" s="43"/>
      <c r="BS14" s="43"/>
      <c r="BT14" s="43"/>
      <c r="BU14" s="43"/>
      <c r="BV14" s="43"/>
      <c r="BW14" s="43"/>
      <c r="BX14" s="43"/>
      <c r="BY14" s="43"/>
      <c r="BZ14" s="43"/>
      <c r="CA14" s="43"/>
      <c r="CB14" s="43"/>
      <c r="CC14" s="43"/>
      <c r="CD14" s="43"/>
      <c r="CE14" s="43"/>
      <c r="CF14" s="43"/>
      <c r="CG14" s="43"/>
      <c r="CH14" s="43"/>
      <c r="CI14" s="43"/>
      <c r="CJ14" s="43"/>
      <c r="CK14" s="43"/>
      <c r="CL14" s="43"/>
      <c r="CM14" s="43"/>
      <c r="CN14" s="43"/>
      <c r="CO14" s="43"/>
      <c r="CP14" s="43"/>
      <c r="CQ14" s="43"/>
      <c r="CR14" s="43"/>
      <c r="CS14" s="43"/>
      <c r="CT14" s="43"/>
      <c r="CU14" s="43"/>
      <c r="CV14" s="43"/>
      <c r="CW14" s="43"/>
      <c r="CX14" s="43"/>
      <c r="CY14" s="43"/>
      <c r="CZ14" s="43"/>
      <c r="DA14" s="43"/>
      <c r="DB14" s="43"/>
      <c r="DC14" s="43"/>
      <c r="DD14" s="43"/>
      <c r="DE14" s="43"/>
      <c r="DF14" s="43"/>
      <c r="DG14" s="43"/>
      <c r="DH14" s="43"/>
      <c r="DI14" s="43"/>
      <c r="DJ14" s="43"/>
      <c r="DK14" s="43"/>
      <c r="DL14" s="43"/>
      <c r="DM14" s="43"/>
      <c r="DN14" s="43"/>
      <c r="DO14" s="43"/>
      <c r="DP14" s="43"/>
      <c r="DQ14" s="43"/>
      <c r="DR14" s="43"/>
      <c r="DS14" s="43"/>
      <c r="DT14" s="43"/>
      <c r="DU14" s="43"/>
      <c r="DV14" s="43"/>
      <c r="DW14" s="43"/>
      <c r="DX14" s="43"/>
      <c r="DY14" s="43"/>
      <c r="DZ14" s="43"/>
      <c r="EA14" s="43"/>
      <c r="EB14" s="43"/>
      <c r="EC14" s="43"/>
      <c r="ED14" s="43"/>
      <c r="EE14" s="43"/>
      <c r="EF14" s="43"/>
      <c r="EG14" s="43"/>
      <c r="EH14" s="43"/>
      <c r="EI14" s="43"/>
      <c r="EJ14" s="43"/>
      <c r="EK14" s="43"/>
      <c r="EL14" s="43"/>
      <c r="EM14" s="43"/>
      <c r="EN14" s="43"/>
      <c r="EO14" s="43"/>
      <c r="EP14" s="43"/>
      <c r="EQ14" s="43"/>
      <c r="ER14" s="43"/>
      <c r="ES14" s="43"/>
      <c r="ET14" s="43"/>
      <c r="EU14" s="43"/>
      <c r="EV14" s="43"/>
      <c r="EW14" s="43"/>
      <c r="EX14" s="43"/>
      <c r="EY14" s="43"/>
      <c r="EZ14" s="43"/>
      <c r="FA14" s="43"/>
      <c r="FB14" s="43"/>
      <c r="FC14" s="43"/>
      <c r="FD14" s="43"/>
      <c r="FE14" s="43"/>
      <c r="FF14" s="43"/>
      <c r="FG14" s="43"/>
      <c r="FH14" s="43"/>
      <c r="FI14" s="43"/>
      <c r="FJ14" s="43"/>
      <c r="FK14" s="43"/>
      <c r="FL14" s="43"/>
      <c r="FM14" s="43"/>
      <c r="FN14" s="43"/>
      <c r="FO14" s="43"/>
      <c r="FP14" s="43"/>
      <c r="FQ14" s="43"/>
      <c r="FR14" s="43"/>
      <c r="FS14" s="43"/>
      <c r="FT14" s="43"/>
      <c r="FU14" s="43"/>
      <c r="FV14" s="43"/>
      <c r="FW14" s="43"/>
      <c r="FX14" s="43"/>
      <c r="FY14" s="43"/>
      <c r="FZ14" s="43"/>
      <c r="GA14" s="43"/>
      <c r="GB14" s="43"/>
      <c r="GC14" s="43"/>
      <c r="GD14" s="43"/>
      <c r="GE14" s="43"/>
      <c r="GF14" s="43"/>
      <c r="GG14" s="43"/>
      <c r="GH14" s="43"/>
      <c r="GI14" s="43"/>
      <c r="GJ14" s="43"/>
      <c r="GK14" s="43"/>
      <c r="GL14" s="43"/>
      <c r="GM14" s="43"/>
      <c r="GN14" s="43"/>
      <c r="GO14" s="43"/>
      <c r="GP14" s="43"/>
      <c r="GQ14" s="43"/>
      <c r="GR14" s="43"/>
      <c r="GS14" s="43"/>
      <c r="GT14" s="43"/>
      <c r="GU14" s="43"/>
      <c r="GV14" s="43"/>
      <c r="GW14" s="43"/>
      <c r="GX14" s="43"/>
      <c r="GY14" s="43"/>
      <c r="GZ14" s="43"/>
      <c r="HA14" s="43"/>
      <c r="HB14" s="43"/>
      <c r="HC14" s="43"/>
      <c r="HD14" s="43"/>
      <c r="HE14" s="43"/>
      <c r="HF14" s="43"/>
      <c r="HG14" s="43"/>
      <c r="HH14" s="43"/>
      <c r="HI14" s="43"/>
      <c r="HJ14" s="43"/>
      <c r="HK14" s="43"/>
      <c r="HL14" s="43"/>
      <c r="HM14" s="43"/>
      <c r="HN14" s="43"/>
      <c r="HO14" s="43"/>
      <c r="HP14" s="43"/>
      <c r="HQ14" s="43"/>
      <c r="HR14" s="43"/>
      <c r="HS14" s="43"/>
      <c r="HT14" s="43"/>
      <c r="HU14" s="43"/>
      <c r="HV14" s="43"/>
      <c r="HW14" s="43"/>
      <c r="HX14" s="43"/>
      <c r="HY14" s="43"/>
      <c r="HZ14" s="43"/>
      <c r="IA14" s="43"/>
      <c r="IB14" s="43"/>
      <c r="IC14" s="43"/>
      <c r="ID14" s="43"/>
      <c r="IE14" s="43"/>
      <c r="IF14" s="43"/>
      <c r="IG14" s="43"/>
      <c r="IH14" s="43"/>
      <c r="II14" s="43"/>
      <c r="IJ14" s="43"/>
      <c r="IK14" s="43"/>
      <c r="IL14" s="43"/>
      <c r="IM14" s="43"/>
      <c r="IN14" s="43"/>
      <c r="IO14" s="43"/>
      <c r="IP14" s="43"/>
      <c r="IQ14" s="43"/>
      <c r="IR14" s="43"/>
      <c r="IS14" s="43"/>
      <c r="IT14" s="43"/>
      <c r="IU14" s="43"/>
      <c r="IV14" s="43"/>
    </row>
    <row r="15" spans="1:256" ht="13.5" customHeight="1">
      <c r="A15" s="43"/>
      <c r="B15" s="672"/>
      <c r="C15" s="673"/>
      <c r="D15" s="566"/>
      <c r="E15" s="567"/>
      <c r="F15" s="706"/>
      <c r="G15" s="707"/>
      <c r="H15" s="687"/>
      <c r="I15" s="688"/>
      <c r="J15" s="689"/>
      <c r="K15" s="711"/>
      <c r="L15" s="712"/>
      <c r="M15" s="71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3"/>
      <c r="BK15" s="43"/>
      <c r="BL15" s="43"/>
      <c r="BM15" s="43"/>
      <c r="BN15" s="43"/>
      <c r="BO15" s="43"/>
      <c r="BP15" s="43"/>
      <c r="BQ15" s="43"/>
      <c r="BR15" s="43"/>
      <c r="BS15" s="43"/>
      <c r="BT15" s="43"/>
      <c r="BU15" s="43"/>
      <c r="BV15" s="43"/>
      <c r="BW15" s="43"/>
      <c r="BX15" s="43"/>
      <c r="BY15" s="43"/>
      <c r="BZ15" s="43"/>
      <c r="CA15" s="43"/>
      <c r="CB15" s="43"/>
      <c r="CC15" s="43"/>
      <c r="CD15" s="43"/>
      <c r="CE15" s="43"/>
      <c r="CF15" s="43"/>
      <c r="CG15" s="43"/>
      <c r="CH15" s="43"/>
      <c r="CI15" s="43"/>
      <c r="CJ15" s="43"/>
      <c r="CK15" s="43"/>
      <c r="CL15" s="43"/>
      <c r="CM15" s="43"/>
      <c r="CN15" s="43"/>
      <c r="CO15" s="43"/>
      <c r="CP15" s="43"/>
      <c r="CQ15" s="43"/>
      <c r="CR15" s="43"/>
      <c r="CS15" s="43"/>
      <c r="CT15" s="43"/>
      <c r="CU15" s="43"/>
      <c r="CV15" s="43"/>
      <c r="CW15" s="43"/>
      <c r="CX15" s="43"/>
      <c r="CY15" s="43"/>
      <c r="CZ15" s="43"/>
      <c r="DA15" s="43"/>
      <c r="DB15" s="43"/>
      <c r="DC15" s="43"/>
      <c r="DD15" s="43"/>
      <c r="DE15" s="43"/>
      <c r="DF15" s="43"/>
      <c r="DG15" s="43"/>
      <c r="DH15" s="43"/>
      <c r="DI15" s="43"/>
      <c r="DJ15" s="43"/>
      <c r="DK15" s="43"/>
      <c r="DL15" s="43"/>
      <c r="DM15" s="43"/>
      <c r="DN15" s="43"/>
      <c r="DO15" s="43"/>
      <c r="DP15" s="43"/>
      <c r="DQ15" s="43"/>
      <c r="DR15" s="43"/>
      <c r="DS15" s="43"/>
      <c r="DT15" s="43"/>
      <c r="DU15" s="43"/>
      <c r="DV15" s="43"/>
      <c r="DW15" s="43"/>
      <c r="DX15" s="43"/>
      <c r="DY15" s="43"/>
      <c r="DZ15" s="43"/>
      <c r="EA15" s="43"/>
      <c r="EB15" s="43"/>
      <c r="EC15" s="43"/>
      <c r="ED15" s="43"/>
      <c r="EE15" s="43"/>
      <c r="EF15" s="43"/>
      <c r="EG15" s="43"/>
      <c r="EH15" s="43"/>
      <c r="EI15" s="43"/>
      <c r="EJ15" s="43"/>
      <c r="EK15" s="43"/>
      <c r="EL15" s="43"/>
      <c r="EM15" s="43"/>
      <c r="EN15" s="43"/>
      <c r="EO15" s="43"/>
      <c r="EP15" s="43"/>
      <c r="EQ15" s="43"/>
      <c r="ER15" s="43"/>
      <c r="ES15" s="43"/>
      <c r="ET15" s="43"/>
      <c r="EU15" s="43"/>
      <c r="EV15" s="43"/>
      <c r="EW15" s="43"/>
      <c r="EX15" s="43"/>
      <c r="EY15" s="43"/>
      <c r="EZ15" s="43"/>
      <c r="FA15" s="43"/>
      <c r="FB15" s="43"/>
      <c r="FC15" s="43"/>
      <c r="FD15" s="43"/>
      <c r="FE15" s="43"/>
      <c r="FF15" s="43"/>
      <c r="FG15" s="43"/>
      <c r="FH15" s="43"/>
      <c r="FI15" s="43"/>
      <c r="FJ15" s="43"/>
      <c r="FK15" s="43"/>
      <c r="FL15" s="43"/>
      <c r="FM15" s="43"/>
      <c r="FN15" s="43"/>
      <c r="FO15" s="43"/>
      <c r="FP15" s="43"/>
      <c r="FQ15" s="43"/>
      <c r="FR15" s="43"/>
      <c r="FS15" s="43"/>
      <c r="FT15" s="43"/>
      <c r="FU15" s="43"/>
      <c r="FV15" s="43"/>
      <c r="FW15" s="43"/>
      <c r="FX15" s="43"/>
      <c r="FY15" s="43"/>
      <c r="FZ15" s="43"/>
      <c r="GA15" s="43"/>
      <c r="GB15" s="43"/>
      <c r="GC15" s="43"/>
      <c r="GD15" s="43"/>
      <c r="GE15" s="43"/>
      <c r="GF15" s="43"/>
      <c r="GG15" s="43"/>
      <c r="GH15" s="43"/>
      <c r="GI15" s="43"/>
      <c r="GJ15" s="43"/>
      <c r="GK15" s="43"/>
      <c r="GL15" s="43"/>
      <c r="GM15" s="43"/>
      <c r="GN15" s="43"/>
      <c r="GO15" s="43"/>
      <c r="GP15" s="43"/>
      <c r="GQ15" s="43"/>
      <c r="GR15" s="43"/>
      <c r="GS15" s="43"/>
      <c r="GT15" s="43"/>
      <c r="GU15" s="43"/>
      <c r="GV15" s="43"/>
      <c r="GW15" s="43"/>
      <c r="GX15" s="43"/>
      <c r="GY15" s="43"/>
      <c r="GZ15" s="43"/>
      <c r="HA15" s="43"/>
      <c r="HB15" s="43"/>
      <c r="HC15" s="43"/>
      <c r="HD15" s="43"/>
      <c r="HE15" s="43"/>
      <c r="HF15" s="43"/>
      <c r="HG15" s="43"/>
      <c r="HH15" s="43"/>
      <c r="HI15" s="43"/>
      <c r="HJ15" s="43"/>
      <c r="HK15" s="43"/>
      <c r="HL15" s="43"/>
      <c r="HM15" s="43"/>
      <c r="HN15" s="43"/>
      <c r="HO15" s="43"/>
      <c r="HP15" s="43"/>
      <c r="HQ15" s="43"/>
      <c r="HR15" s="43"/>
      <c r="HS15" s="43"/>
      <c r="HT15" s="43"/>
      <c r="HU15" s="43"/>
      <c r="HV15" s="43"/>
      <c r="HW15" s="43"/>
      <c r="HX15" s="43"/>
      <c r="HY15" s="43"/>
      <c r="HZ15" s="43"/>
      <c r="IA15" s="43"/>
      <c r="IB15" s="43"/>
      <c r="IC15" s="43"/>
      <c r="ID15" s="43"/>
      <c r="IE15" s="43"/>
      <c r="IF15" s="43"/>
      <c r="IG15" s="43"/>
      <c r="IH15" s="43"/>
      <c r="II15" s="43"/>
      <c r="IJ15" s="43"/>
      <c r="IK15" s="43"/>
      <c r="IL15" s="43"/>
      <c r="IM15" s="43"/>
      <c r="IN15" s="43"/>
      <c r="IO15" s="43"/>
      <c r="IP15" s="43"/>
      <c r="IQ15" s="43"/>
      <c r="IR15" s="43"/>
      <c r="IS15" s="43"/>
      <c r="IT15" s="43"/>
      <c r="IU15" s="43"/>
      <c r="IV15" s="43"/>
    </row>
    <row r="16" spans="1:256" ht="25.05" customHeight="1">
      <c r="A16" s="43"/>
      <c r="B16" s="672"/>
      <c r="C16" s="673"/>
      <c r="D16" s="732" t="s">
        <v>845</v>
      </c>
      <c r="E16" s="733"/>
      <c r="F16" s="578" t="s">
        <v>848</v>
      </c>
      <c r="G16" s="579"/>
      <c r="H16" s="668" t="s">
        <v>847</v>
      </c>
      <c r="I16" s="668"/>
      <c r="J16" s="668"/>
      <c r="K16" s="691" t="s">
        <v>846</v>
      </c>
      <c r="L16" s="692"/>
      <c r="M16" s="69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43"/>
      <c r="BE16" s="43"/>
      <c r="BF16" s="43"/>
      <c r="BG16" s="43"/>
      <c r="BH16" s="43"/>
      <c r="BI16" s="43"/>
      <c r="BJ16" s="43"/>
      <c r="BK16" s="43"/>
      <c r="BL16" s="43"/>
      <c r="BM16" s="43"/>
      <c r="BN16" s="43"/>
      <c r="BO16" s="43"/>
      <c r="BP16" s="43"/>
      <c r="BQ16" s="43"/>
      <c r="BR16" s="43"/>
      <c r="BS16" s="43"/>
      <c r="BT16" s="43"/>
      <c r="BU16" s="43"/>
      <c r="BV16" s="43"/>
      <c r="BW16" s="43"/>
      <c r="BX16" s="43"/>
      <c r="BY16" s="43"/>
      <c r="BZ16" s="43"/>
      <c r="CA16" s="43"/>
      <c r="CB16" s="43"/>
      <c r="CC16" s="43"/>
      <c r="CD16" s="43"/>
      <c r="CE16" s="43"/>
      <c r="CF16" s="43"/>
      <c r="CG16" s="43"/>
      <c r="CH16" s="43"/>
      <c r="CI16" s="43"/>
      <c r="CJ16" s="43"/>
      <c r="CK16" s="43"/>
      <c r="CL16" s="43"/>
      <c r="CM16" s="43"/>
      <c r="CN16" s="43"/>
      <c r="CO16" s="43"/>
      <c r="CP16" s="43"/>
      <c r="CQ16" s="43"/>
      <c r="CR16" s="43"/>
      <c r="CS16" s="43"/>
      <c r="CT16" s="43"/>
      <c r="CU16" s="43"/>
      <c r="CV16" s="43"/>
      <c r="CW16" s="43"/>
      <c r="CX16" s="43"/>
      <c r="CY16" s="43"/>
      <c r="CZ16" s="43"/>
      <c r="DA16" s="43"/>
      <c r="DB16" s="43"/>
      <c r="DC16" s="43"/>
      <c r="DD16" s="43"/>
      <c r="DE16" s="43"/>
      <c r="DF16" s="43"/>
      <c r="DG16" s="43"/>
      <c r="DH16" s="43"/>
      <c r="DI16" s="43"/>
      <c r="DJ16" s="43"/>
      <c r="DK16" s="43"/>
      <c r="DL16" s="43"/>
      <c r="DM16" s="43"/>
      <c r="DN16" s="43"/>
      <c r="DO16" s="43"/>
      <c r="DP16" s="43"/>
      <c r="DQ16" s="43"/>
      <c r="DR16" s="43"/>
      <c r="DS16" s="43"/>
      <c r="DT16" s="43"/>
      <c r="DU16" s="43"/>
      <c r="DV16" s="43"/>
      <c r="DW16" s="43"/>
      <c r="DX16" s="43"/>
      <c r="DY16" s="43"/>
      <c r="DZ16" s="43"/>
      <c r="EA16" s="43"/>
      <c r="EB16" s="43"/>
      <c r="EC16" s="43"/>
      <c r="ED16" s="43"/>
      <c r="EE16" s="43"/>
      <c r="EF16" s="43"/>
      <c r="EG16" s="43"/>
      <c r="EH16" s="43"/>
      <c r="EI16" s="43"/>
      <c r="EJ16" s="43"/>
      <c r="EK16" s="43"/>
      <c r="EL16" s="43"/>
      <c r="EM16" s="43"/>
      <c r="EN16" s="43"/>
      <c r="EO16" s="43"/>
      <c r="EP16" s="43"/>
      <c r="EQ16" s="43"/>
      <c r="ER16" s="43"/>
      <c r="ES16" s="43"/>
      <c r="ET16" s="43"/>
      <c r="EU16" s="43"/>
      <c r="EV16" s="43"/>
      <c r="EW16" s="43"/>
      <c r="EX16" s="43"/>
      <c r="EY16" s="43"/>
      <c r="EZ16" s="43"/>
      <c r="FA16" s="43"/>
      <c r="FB16" s="43"/>
      <c r="FC16" s="43"/>
      <c r="FD16" s="43"/>
      <c r="FE16" s="43"/>
      <c r="FF16" s="43"/>
      <c r="FG16" s="43"/>
      <c r="FH16" s="43"/>
      <c r="FI16" s="43"/>
      <c r="FJ16" s="43"/>
      <c r="FK16" s="43"/>
      <c r="FL16" s="43"/>
      <c r="FM16" s="43"/>
      <c r="FN16" s="43"/>
      <c r="FO16" s="43"/>
      <c r="FP16" s="43"/>
      <c r="FQ16" s="43"/>
      <c r="FR16" s="43"/>
      <c r="FS16" s="43"/>
      <c r="FT16" s="43"/>
      <c r="FU16" s="43"/>
      <c r="FV16" s="43"/>
      <c r="FW16" s="43"/>
      <c r="FX16" s="43"/>
      <c r="FY16" s="43"/>
      <c r="FZ16" s="43"/>
      <c r="GA16" s="43"/>
      <c r="GB16" s="43"/>
      <c r="GC16" s="43"/>
      <c r="GD16" s="43"/>
      <c r="GE16" s="43"/>
      <c r="GF16" s="43"/>
      <c r="GG16" s="43"/>
      <c r="GH16" s="43"/>
      <c r="GI16" s="43"/>
      <c r="GJ16" s="43"/>
      <c r="GK16" s="43"/>
      <c r="GL16" s="43"/>
      <c r="GM16" s="43"/>
      <c r="GN16" s="43"/>
      <c r="GO16" s="43"/>
      <c r="GP16" s="43"/>
      <c r="GQ16" s="43"/>
      <c r="GR16" s="43"/>
      <c r="GS16" s="43"/>
      <c r="GT16" s="43"/>
      <c r="GU16" s="43"/>
      <c r="GV16" s="43"/>
      <c r="GW16" s="43"/>
      <c r="GX16" s="43"/>
      <c r="GY16" s="43"/>
      <c r="GZ16" s="43"/>
      <c r="HA16" s="43"/>
      <c r="HB16" s="43"/>
      <c r="HC16" s="43"/>
      <c r="HD16" s="43"/>
      <c r="HE16" s="43"/>
      <c r="HF16" s="43"/>
      <c r="HG16" s="43"/>
      <c r="HH16" s="43"/>
      <c r="HI16" s="43"/>
      <c r="HJ16" s="43"/>
      <c r="HK16" s="43"/>
      <c r="HL16" s="43"/>
      <c r="HM16" s="43"/>
      <c r="HN16" s="43"/>
      <c r="HO16" s="43"/>
      <c r="HP16" s="43"/>
      <c r="HQ16" s="43"/>
      <c r="HR16" s="43"/>
      <c r="HS16" s="43"/>
      <c r="HT16" s="43"/>
      <c r="HU16" s="43"/>
      <c r="HV16" s="43"/>
      <c r="HW16" s="43"/>
      <c r="HX16" s="43"/>
      <c r="HY16" s="43"/>
      <c r="HZ16" s="43"/>
      <c r="IA16" s="43"/>
      <c r="IB16" s="43"/>
      <c r="IC16" s="43"/>
      <c r="ID16" s="43"/>
      <c r="IE16" s="43"/>
      <c r="IF16" s="43"/>
      <c r="IG16" s="43"/>
      <c r="IH16" s="43"/>
      <c r="II16" s="43"/>
      <c r="IJ16" s="43"/>
      <c r="IK16" s="43"/>
      <c r="IL16" s="43"/>
      <c r="IM16" s="43"/>
      <c r="IN16" s="43"/>
      <c r="IO16" s="43"/>
      <c r="IP16" s="43"/>
      <c r="IQ16" s="43"/>
      <c r="IR16" s="43"/>
      <c r="IS16" s="43"/>
      <c r="IT16" s="43"/>
      <c r="IU16" s="43"/>
      <c r="IV16" s="43"/>
    </row>
    <row r="17" spans="1:256" ht="23.1" customHeight="1">
      <c r="A17" s="43"/>
      <c r="B17" s="672"/>
      <c r="C17" s="673"/>
      <c r="D17" s="674" t="s">
        <v>850</v>
      </c>
      <c r="E17" s="675"/>
      <c r="F17" s="568" t="s">
        <v>207</v>
      </c>
      <c r="G17" s="569"/>
      <c r="H17" s="714" t="s">
        <v>208</v>
      </c>
      <c r="I17" s="715"/>
      <c r="J17" s="716"/>
      <c r="K17" s="581" t="s">
        <v>209</v>
      </c>
      <c r="L17" s="650"/>
      <c r="M17" s="651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43"/>
      <c r="BE17" s="43"/>
      <c r="BF17" s="43"/>
      <c r="BG17" s="43"/>
      <c r="BH17" s="43"/>
      <c r="BI17" s="43"/>
      <c r="BJ17" s="43"/>
      <c r="BK17" s="43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  <c r="CF17" s="43"/>
      <c r="CG17" s="43"/>
      <c r="CH17" s="43"/>
      <c r="CI17" s="43"/>
      <c r="CJ17" s="43"/>
      <c r="CK17" s="43"/>
      <c r="CL17" s="43"/>
      <c r="CM17" s="43"/>
      <c r="CN17" s="43"/>
      <c r="CO17" s="43"/>
      <c r="CP17" s="43"/>
      <c r="CQ17" s="43"/>
      <c r="CR17" s="43"/>
      <c r="CS17" s="43"/>
      <c r="CT17" s="43"/>
      <c r="CU17" s="43"/>
      <c r="CV17" s="43"/>
      <c r="CW17" s="43"/>
      <c r="CX17" s="43"/>
      <c r="CY17" s="43"/>
      <c r="CZ17" s="43"/>
      <c r="DA17" s="43"/>
      <c r="DB17" s="43"/>
      <c r="DC17" s="43"/>
      <c r="DD17" s="43"/>
      <c r="DE17" s="43"/>
      <c r="DF17" s="43"/>
      <c r="DG17" s="43"/>
      <c r="DH17" s="43"/>
      <c r="DI17" s="43"/>
      <c r="DJ17" s="43"/>
      <c r="DK17" s="43"/>
      <c r="DL17" s="43"/>
      <c r="DM17" s="43"/>
      <c r="DN17" s="43"/>
      <c r="DO17" s="43"/>
      <c r="DP17" s="43"/>
      <c r="DQ17" s="43"/>
      <c r="DR17" s="43"/>
      <c r="DS17" s="43"/>
      <c r="DT17" s="43"/>
      <c r="DU17" s="43"/>
      <c r="DV17" s="43"/>
      <c r="DW17" s="43"/>
      <c r="DX17" s="43"/>
      <c r="DY17" s="43"/>
      <c r="DZ17" s="43"/>
      <c r="EA17" s="43"/>
      <c r="EB17" s="43"/>
      <c r="EC17" s="43"/>
      <c r="ED17" s="43"/>
      <c r="EE17" s="43"/>
      <c r="EF17" s="43"/>
      <c r="EG17" s="43"/>
      <c r="EH17" s="43"/>
      <c r="EI17" s="43"/>
      <c r="EJ17" s="43"/>
      <c r="EK17" s="43"/>
      <c r="EL17" s="43"/>
      <c r="EM17" s="43"/>
      <c r="EN17" s="43"/>
      <c r="EO17" s="43"/>
      <c r="EP17" s="43"/>
      <c r="EQ17" s="43"/>
      <c r="ER17" s="43"/>
      <c r="ES17" s="43"/>
      <c r="ET17" s="43"/>
      <c r="EU17" s="43"/>
      <c r="EV17" s="43"/>
      <c r="EW17" s="43"/>
      <c r="EX17" s="43"/>
      <c r="EY17" s="43"/>
      <c r="EZ17" s="43"/>
      <c r="FA17" s="43"/>
      <c r="FB17" s="43"/>
      <c r="FC17" s="43"/>
      <c r="FD17" s="43"/>
      <c r="FE17" s="43"/>
      <c r="FF17" s="43"/>
      <c r="FG17" s="43"/>
      <c r="FH17" s="43"/>
      <c r="FI17" s="43"/>
      <c r="FJ17" s="43"/>
      <c r="FK17" s="43"/>
      <c r="FL17" s="43"/>
      <c r="FM17" s="43"/>
      <c r="FN17" s="43"/>
      <c r="FO17" s="43"/>
      <c r="FP17" s="43"/>
      <c r="FQ17" s="43"/>
      <c r="FR17" s="43"/>
      <c r="FS17" s="43"/>
      <c r="FT17" s="43"/>
      <c r="FU17" s="43"/>
      <c r="FV17" s="43"/>
      <c r="FW17" s="43"/>
      <c r="FX17" s="43"/>
      <c r="FY17" s="43"/>
      <c r="FZ17" s="43"/>
      <c r="GA17" s="43"/>
      <c r="GB17" s="43"/>
      <c r="GC17" s="43"/>
      <c r="GD17" s="43"/>
      <c r="GE17" s="43"/>
      <c r="GF17" s="43"/>
      <c r="GG17" s="43"/>
      <c r="GH17" s="43"/>
      <c r="GI17" s="43"/>
      <c r="GJ17" s="43"/>
      <c r="GK17" s="43"/>
      <c r="GL17" s="43"/>
      <c r="GM17" s="43"/>
      <c r="GN17" s="43"/>
      <c r="GO17" s="43"/>
      <c r="GP17" s="43"/>
      <c r="GQ17" s="43"/>
      <c r="GR17" s="43"/>
      <c r="GS17" s="43"/>
      <c r="GT17" s="43"/>
      <c r="GU17" s="43"/>
      <c r="GV17" s="43"/>
      <c r="GW17" s="43"/>
      <c r="GX17" s="43"/>
      <c r="GY17" s="43"/>
      <c r="GZ17" s="43"/>
      <c r="HA17" s="43"/>
      <c r="HB17" s="43"/>
      <c r="HC17" s="43"/>
      <c r="HD17" s="43"/>
      <c r="HE17" s="43"/>
      <c r="HF17" s="43"/>
      <c r="HG17" s="43"/>
      <c r="HH17" s="43"/>
      <c r="HI17" s="43"/>
      <c r="HJ17" s="43"/>
      <c r="HK17" s="43"/>
      <c r="HL17" s="43"/>
      <c r="HM17" s="43"/>
      <c r="HN17" s="43"/>
      <c r="HO17" s="43"/>
      <c r="HP17" s="43"/>
      <c r="HQ17" s="43"/>
      <c r="HR17" s="43"/>
      <c r="HS17" s="43"/>
      <c r="HT17" s="43"/>
      <c r="HU17" s="43"/>
      <c r="HV17" s="43"/>
      <c r="HW17" s="43"/>
      <c r="HX17" s="43"/>
      <c r="HY17" s="43"/>
      <c r="HZ17" s="43"/>
      <c r="IA17" s="43"/>
      <c r="IB17" s="43"/>
      <c r="IC17" s="43"/>
      <c r="ID17" s="43"/>
      <c r="IE17" s="43"/>
      <c r="IF17" s="43"/>
      <c r="IG17" s="43"/>
      <c r="IH17" s="43"/>
      <c r="II17" s="43"/>
      <c r="IJ17" s="43"/>
      <c r="IK17" s="43"/>
      <c r="IL17" s="43"/>
      <c r="IM17" s="43"/>
      <c r="IN17" s="43"/>
      <c r="IO17" s="43"/>
      <c r="IP17" s="43"/>
      <c r="IQ17" s="43"/>
      <c r="IR17" s="43"/>
      <c r="IS17" s="43"/>
      <c r="IT17" s="43"/>
      <c r="IU17" s="43"/>
      <c r="IV17" s="43"/>
    </row>
    <row r="18" spans="1:256" ht="23.1" customHeight="1">
      <c r="A18" s="43"/>
      <c r="B18" s="672"/>
      <c r="C18" s="673"/>
      <c r="D18" s="674"/>
      <c r="E18" s="675"/>
      <c r="F18" s="578" t="s">
        <v>210</v>
      </c>
      <c r="G18" s="579"/>
      <c r="H18" s="717"/>
      <c r="I18" s="718"/>
      <c r="J18" s="719"/>
      <c r="K18" s="575" t="s">
        <v>211</v>
      </c>
      <c r="L18" s="650"/>
      <c r="M18" s="651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3"/>
      <c r="CO18" s="43"/>
      <c r="CP18" s="43"/>
      <c r="CQ18" s="43"/>
      <c r="CR18" s="43"/>
      <c r="CS18" s="43"/>
      <c r="CT18" s="43"/>
      <c r="CU18" s="43"/>
      <c r="CV18" s="43"/>
      <c r="CW18" s="43"/>
      <c r="CX18" s="43"/>
      <c r="CY18" s="43"/>
      <c r="CZ18" s="43"/>
      <c r="DA18" s="43"/>
      <c r="DB18" s="43"/>
      <c r="DC18" s="43"/>
      <c r="DD18" s="43"/>
      <c r="DE18" s="43"/>
      <c r="DF18" s="43"/>
      <c r="DG18" s="43"/>
      <c r="DH18" s="43"/>
      <c r="DI18" s="43"/>
      <c r="DJ18" s="43"/>
      <c r="DK18" s="43"/>
      <c r="DL18" s="43"/>
      <c r="DM18" s="43"/>
      <c r="DN18" s="43"/>
      <c r="DO18" s="43"/>
      <c r="DP18" s="43"/>
      <c r="DQ18" s="43"/>
      <c r="DR18" s="43"/>
      <c r="DS18" s="43"/>
      <c r="DT18" s="43"/>
      <c r="DU18" s="43"/>
      <c r="DV18" s="43"/>
      <c r="DW18" s="43"/>
      <c r="DX18" s="43"/>
      <c r="DY18" s="43"/>
      <c r="DZ18" s="43"/>
      <c r="EA18" s="43"/>
      <c r="EB18" s="43"/>
      <c r="EC18" s="43"/>
      <c r="ED18" s="43"/>
      <c r="EE18" s="43"/>
      <c r="EF18" s="43"/>
      <c r="EG18" s="43"/>
      <c r="EH18" s="43"/>
      <c r="EI18" s="43"/>
      <c r="EJ18" s="43"/>
      <c r="EK18" s="43"/>
      <c r="EL18" s="43"/>
      <c r="EM18" s="43"/>
      <c r="EN18" s="43"/>
      <c r="EO18" s="43"/>
      <c r="EP18" s="43"/>
      <c r="EQ18" s="43"/>
      <c r="ER18" s="43"/>
      <c r="ES18" s="43"/>
      <c r="ET18" s="43"/>
      <c r="EU18" s="43"/>
      <c r="EV18" s="43"/>
      <c r="EW18" s="43"/>
      <c r="EX18" s="43"/>
      <c r="EY18" s="43"/>
      <c r="EZ18" s="43"/>
      <c r="FA18" s="43"/>
      <c r="FB18" s="43"/>
      <c r="FC18" s="43"/>
      <c r="FD18" s="43"/>
      <c r="FE18" s="43"/>
      <c r="FF18" s="43"/>
      <c r="FG18" s="43"/>
      <c r="FH18" s="43"/>
      <c r="FI18" s="43"/>
      <c r="FJ18" s="43"/>
      <c r="FK18" s="43"/>
      <c r="FL18" s="43"/>
      <c r="FM18" s="43"/>
      <c r="FN18" s="43"/>
      <c r="FO18" s="43"/>
      <c r="FP18" s="43"/>
      <c r="FQ18" s="43"/>
      <c r="FR18" s="43"/>
      <c r="FS18" s="43"/>
      <c r="FT18" s="43"/>
      <c r="FU18" s="43"/>
      <c r="FV18" s="43"/>
      <c r="FW18" s="43"/>
      <c r="FX18" s="43"/>
      <c r="FY18" s="43"/>
      <c r="FZ18" s="43"/>
      <c r="GA18" s="43"/>
      <c r="GB18" s="43"/>
      <c r="GC18" s="43"/>
      <c r="GD18" s="43"/>
      <c r="GE18" s="43"/>
      <c r="GF18" s="43"/>
      <c r="GG18" s="43"/>
      <c r="GH18" s="43"/>
      <c r="GI18" s="43"/>
      <c r="GJ18" s="43"/>
      <c r="GK18" s="43"/>
      <c r="GL18" s="43"/>
      <c r="GM18" s="43"/>
      <c r="GN18" s="43"/>
      <c r="GO18" s="43"/>
      <c r="GP18" s="43"/>
      <c r="GQ18" s="43"/>
      <c r="GR18" s="43"/>
      <c r="GS18" s="43"/>
      <c r="GT18" s="43"/>
      <c r="GU18" s="43"/>
      <c r="GV18" s="43"/>
      <c r="GW18" s="43"/>
      <c r="GX18" s="43"/>
      <c r="GY18" s="43"/>
      <c r="GZ18" s="43"/>
      <c r="HA18" s="43"/>
      <c r="HB18" s="43"/>
      <c r="HC18" s="43"/>
      <c r="HD18" s="43"/>
      <c r="HE18" s="43"/>
      <c r="HF18" s="43"/>
      <c r="HG18" s="43"/>
      <c r="HH18" s="43"/>
      <c r="HI18" s="43"/>
      <c r="HJ18" s="43"/>
      <c r="HK18" s="43"/>
      <c r="HL18" s="43"/>
      <c r="HM18" s="43"/>
      <c r="HN18" s="43"/>
      <c r="HO18" s="43"/>
      <c r="HP18" s="43"/>
      <c r="HQ18" s="43"/>
      <c r="HR18" s="43"/>
      <c r="HS18" s="43"/>
      <c r="HT18" s="43"/>
      <c r="HU18" s="43"/>
      <c r="HV18" s="43"/>
      <c r="HW18" s="43"/>
      <c r="HX18" s="43"/>
      <c r="HY18" s="43"/>
      <c r="HZ18" s="43"/>
      <c r="IA18" s="43"/>
      <c r="IB18" s="43"/>
      <c r="IC18" s="43"/>
      <c r="ID18" s="43"/>
      <c r="IE18" s="43"/>
      <c r="IF18" s="43"/>
      <c r="IG18" s="43"/>
      <c r="IH18" s="43"/>
      <c r="II18" s="43"/>
      <c r="IJ18" s="43"/>
      <c r="IK18" s="43"/>
      <c r="IL18" s="43"/>
      <c r="IM18" s="43"/>
      <c r="IN18" s="43"/>
      <c r="IO18" s="43"/>
      <c r="IP18" s="43"/>
      <c r="IQ18" s="43"/>
      <c r="IR18" s="43"/>
      <c r="IS18" s="43"/>
      <c r="IT18" s="43"/>
      <c r="IU18" s="43"/>
      <c r="IV18" s="43"/>
    </row>
    <row r="19" spans="1:256" ht="23.1" customHeight="1">
      <c r="A19" s="43"/>
      <c r="B19" s="672"/>
      <c r="C19" s="673"/>
      <c r="D19" s="590" t="s">
        <v>247</v>
      </c>
      <c r="E19" s="591"/>
      <c r="F19" s="568" t="s">
        <v>242</v>
      </c>
      <c r="G19" s="569"/>
      <c r="H19" s="664" t="s">
        <v>212</v>
      </c>
      <c r="I19" s="665"/>
      <c r="J19" s="666"/>
      <c r="K19" s="580" t="s">
        <v>243</v>
      </c>
      <c r="L19" s="580"/>
      <c r="M19" s="580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43"/>
      <c r="CY19" s="43"/>
      <c r="CZ19" s="43"/>
      <c r="DA19" s="43"/>
      <c r="DB19" s="43"/>
      <c r="DC19" s="43"/>
      <c r="DD19" s="43"/>
      <c r="DE19" s="43"/>
      <c r="DF19" s="43"/>
      <c r="DG19" s="43"/>
      <c r="DH19" s="43"/>
      <c r="DI19" s="43"/>
      <c r="DJ19" s="43"/>
      <c r="DK19" s="43"/>
      <c r="DL19" s="43"/>
      <c r="DM19" s="43"/>
      <c r="DN19" s="43"/>
      <c r="DO19" s="43"/>
      <c r="DP19" s="43"/>
      <c r="DQ19" s="43"/>
      <c r="DR19" s="43"/>
      <c r="DS19" s="43"/>
      <c r="DT19" s="43"/>
      <c r="DU19" s="43"/>
      <c r="DV19" s="43"/>
      <c r="DW19" s="43"/>
      <c r="DX19" s="43"/>
      <c r="DY19" s="43"/>
      <c r="DZ19" s="43"/>
      <c r="EA19" s="43"/>
      <c r="EB19" s="43"/>
      <c r="EC19" s="43"/>
      <c r="ED19" s="43"/>
      <c r="EE19" s="43"/>
      <c r="EF19" s="43"/>
      <c r="EG19" s="43"/>
      <c r="EH19" s="43"/>
      <c r="EI19" s="43"/>
      <c r="EJ19" s="43"/>
      <c r="EK19" s="43"/>
      <c r="EL19" s="43"/>
      <c r="EM19" s="43"/>
      <c r="EN19" s="43"/>
      <c r="EO19" s="43"/>
      <c r="EP19" s="43"/>
      <c r="EQ19" s="43"/>
      <c r="ER19" s="43"/>
      <c r="ES19" s="43"/>
      <c r="ET19" s="43"/>
      <c r="EU19" s="43"/>
      <c r="EV19" s="43"/>
      <c r="EW19" s="43"/>
      <c r="EX19" s="43"/>
      <c r="EY19" s="43"/>
      <c r="EZ19" s="43"/>
      <c r="FA19" s="43"/>
      <c r="FB19" s="43"/>
      <c r="FC19" s="43"/>
      <c r="FD19" s="43"/>
      <c r="FE19" s="43"/>
      <c r="FF19" s="43"/>
      <c r="FG19" s="43"/>
      <c r="FH19" s="43"/>
      <c r="FI19" s="43"/>
      <c r="FJ19" s="43"/>
      <c r="FK19" s="43"/>
      <c r="FL19" s="43"/>
      <c r="FM19" s="43"/>
      <c r="FN19" s="43"/>
      <c r="FO19" s="43"/>
      <c r="FP19" s="43"/>
      <c r="FQ19" s="43"/>
      <c r="FR19" s="43"/>
      <c r="FS19" s="43"/>
      <c r="FT19" s="43"/>
      <c r="FU19" s="43"/>
      <c r="FV19" s="43"/>
      <c r="FW19" s="43"/>
      <c r="FX19" s="43"/>
      <c r="FY19" s="43"/>
      <c r="FZ19" s="43"/>
      <c r="GA19" s="43"/>
      <c r="GB19" s="43"/>
      <c r="GC19" s="43"/>
      <c r="GD19" s="43"/>
      <c r="GE19" s="43"/>
      <c r="GF19" s="43"/>
      <c r="GG19" s="43"/>
      <c r="GH19" s="43"/>
      <c r="GI19" s="43"/>
      <c r="GJ19" s="43"/>
      <c r="GK19" s="43"/>
      <c r="GL19" s="43"/>
      <c r="GM19" s="43"/>
      <c r="GN19" s="43"/>
      <c r="GO19" s="43"/>
      <c r="GP19" s="43"/>
      <c r="GQ19" s="43"/>
      <c r="GR19" s="43"/>
      <c r="GS19" s="43"/>
      <c r="GT19" s="43"/>
      <c r="GU19" s="43"/>
      <c r="GV19" s="43"/>
      <c r="GW19" s="43"/>
      <c r="GX19" s="43"/>
      <c r="GY19" s="43"/>
      <c r="GZ19" s="43"/>
      <c r="HA19" s="43"/>
      <c r="HB19" s="43"/>
      <c r="HC19" s="43"/>
      <c r="HD19" s="43"/>
      <c r="HE19" s="43"/>
      <c r="HF19" s="43"/>
      <c r="HG19" s="43"/>
      <c r="HH19" s="43"/>
      <c r="HI19" s="43"/>
      <c r="HJ19" s="43"/>
      <c r="HK19" s="43"/>
      <c r="HL19" s="43"/>
      <c r="HM19" s="43"/>
      <c r="HN19" s="43"/>
      <c r="HO19" s="43"/>
      <c r="HP19" s="43"/>
      <c r="HQ19" s="43"/>
      <c r="HR19" s="43"/>
      <c r="HS19" s="43"/>
      <c r="HT19" s="43"/>
      <c r="HU19" s="43"/>
      <c r="HV19" s="43"/>
      <c r="HW19" s="43"/>
      <c r="HX19" s="43"/>
      <c r="HY19" s="43"/>
      <c r="HZ19" s="43"/>
      <c r="IA19" s="43"/>
      <c r="IB19" s="43"/>
      <c r="IC19" s="43"/>
      <c r="ID19" s="43"/>
      <c r="IE19" s="43"/>
      <c r="IF19" s="43"/>
      <c r="IG19" s="43"/>
      <c r="IH19" s="43"/>
      <c r="II19" s="43"/>
      <c r="IJ19" s="43"/>
      <c r="IK19" s="43"/>
      <c r="IL19" s="43"/>
      <c r="IM19" s="43"/>
      <c r="IN19" s="43"/>
      <c r="IO19" s="43"/>
      <c r="IP19" s="43"/>
      <c r="IQ19" s="43"/>
      <c r="IR19" s="43"/>
      <c r="IS19" s="43"/>
      <c r="IT19" s="43"/>
      <c r="IU19" s="43"/>
      <c r="IV19" s="43"/>
    </row>
    <row r="20" spans="1:256" ht="23.1" customHeight="1">
      <c r="A20" s="43"/>
      <c r="B20" s="672"/>
      <c r="C20" s="673"/>
      <c r="D20" s="616"/>
      <c r="E20" s="617"/>
      <c r="F20" s="662" t="s">
        <v>213</v>
      </c>
      <c r="G20" s="663"/>
      <c r="H20" s="667"/>
      <c r="I20" s="668"/>
      <c r="J20" s="669"/>
      <c r="K20" s="629" t="s">
        <v>157</v>
      </c>
      <c r="L20" s="630"/>
      <c r="M20" s="634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43"/>
      <c r="BF20" s="43"/>
      <c r="BG20" s="43"/>
      <c r="BH20" s="43"/>
      <c r="BI20" s="43"/>
      <c r="BJ20" s="43"/>
      <c r="BK20" s="43"/>
      <c r="BL20" s="43"/>
      <c r="BM20" s="43"/>
      <c r="BN20" s="43"/>
      <c r="BO20" s="43"/>
      <c r="BP20" s="43"/>
      <c r="BQ20" s="43"/>
      <c r="BR20" s="43"/>
      <c r="BS20" s="43"/>
      <c r="BT20" s="43"/>
      <c r="BU20" s="43"/>
      <c r="BV20" s="43"/>
      <c r="BW20" s="43"/>
      <c r="BX20" s="43"/>
      <c r="BY20" s="43"/>
      <c r="BZ20" s="43"/>
      <c r="CA20" s="43"/>
      <c r="CB20" s="43"/>
      <c r="CC20" s="43"/>
      <c r="CD20" s="43"/>
      <c r="CE20" s="43"/>
      <c r="CF20" s="43"/>
      <c r="CG20" s="43"/>
      <c r="CH20" s="43"/>
      <c r="CI20" s="43"/>
      <c r="CJ20" s="43"/>
      <c r="CK20" s="43"/>
      <c r="CL20" s="43"/>
      <c r="CM20" s="43"/>
      <c r="CN20" s="43"/>
      <c r="CO20" s="43"/>
      <c r="CP20" s="43"/>
      <c r="CQ20" s="43"/>
      <c r="CR20" s="43"/>
      <c r="CS20" s="43"/>
      <c r="CT20" s="43"/>
      <c r="CU20" s="43"/>
      <c r="CV20" s="43"/>
      <c r="CW20" s="43"/>
      <c r="CX20" s="43"/>
      <c r="CY20" s="43"/>
      <c r="CZ20" s="43"/>
      <c r="DA20" s="43"/>
      <c r="DB20" s="43"/>
      <c r="DC20" s="43"/>
      <c r="DD20" s="43"/>
      <c r="DE20" s="43"/>
      <c r="DF20" s="43"/>
      <c r="DG20" s="43"/>
      <c r="DH20" s="43"/>
      <c r="DI20" s="43"/>
      <c r="DJ20" s="43"/>
      <c r="DK20" s="43"/>
      <c r="DL20" s="43"/>
      <c r="DM20" s="43"/>
      <c r="DN20" s="43"/>
      <c r="DO20" s="43"/>
      <c r="DP20" s="43"/>
      <c r="DQ20" s="43"/>
      <c r="DR20" s="43"/>
      <c r="DS20" s="43"/>
      <c r="DT20" s="43"/>
      <c r="DU20" s="43"/>
      <c r="DV20" s="43"/>
      <c r="DW20" s="43"/>
      <c r="DX20" s="43"/>
      <c r="DY20" s="43"/>
      <c r="DZ20" s="43"/>
      <c r="EA20" s="43"/>
      <c r="EB20" s="43"/>
      <c r="EC20" s="43"/>
      <c r="ED20" s="43"/>
      <c r="EE20" s="43"/>
      <c r="EF20" s="43"/>
      <c r="EG20" s="43"/>
      <c r="EH20" s="43"/>
      <c r="EI20" s="43"/>
      <c r="EJ20" s="43"/>
      <c r="EK20" s="43"/>
      <c r="EL20" s="43"/>
      <c r="EM20" s="43"/>
      <c r="EN20" s="43"/>
      <c r="EO20" s="43"/>
      <c r="EP20" s="43"/>
      <c r="EQ20" s="43"/>
      <c r="ER20" s="43"/>
      <c r="ES20" s="43"/>
      <c r="ET20" s="43"/>
      <c r="EU20" s="43"/>
      <c r="EV20" s="43"/>
      <c r="EW20" s="43"/>
      <c r="EX20" s="43"/>
      <c r="EY20" s="43"/>
      <c r="EZ20" s="43"/>
      <c r="FA20" s="43"/>
      <c r="FB20" s="43"/>
      <c r="FC20" s="43"/>
      <c r="FD20" s="43"/>
      <c r="FE20" s="43"/>
      <c r="FF20" s="43"/>
      <c r="FG20" s="43"/>
      <c r="FH20" s="43"/>
      <c r="FI20" s="43"/>
      <c r="FJ20" s="43"/>
      <c r="FK20" s="43"/>
      <c r="FL20" s="43"/>
      <c r="FM20" s="43"/>
      <c r="FN20" s="43"/>
      <c r="FO20" s="43"/>
      <c r="FP20" s="43"/>
      <c r="FQ20" s="43"/>
      <c r="FR20" s="43"/>
      <c r="FS20" s="43"/>
      <c r="FT20" s="43"/>
      <c r="FU20" s="43"/>
      <c r="FV20" s="43"/>
      <c r="FW20" s="43"/>
      <c r="FX20" s="43"/>
      <c r="FY20" s="43"/>
      <c r="FZ20" s="43"/>
      <c r="GA20" s="43"/>
      <c r="GB20" s="43"/>
      <c r="GC20" s="43"/>
      <c r="GD20" s="43"/>
      <c r="GE20" s="43"/>
      <c r="GF20" s="43"/>
      <c r="GG20" s="43"/>
      <c r="GH20" s="43"/>
      <c r="GI20" s="43"/>
      <c r="GJ20" s="43"/>
      <c r="GK20" s="43"/>
      <c r="GL20" s="43"/>
      <c r="GM20" s="43"/>
      <c r="GN20" s="43"/>
      <c r="GO20" s="43"/>
      <c r="GP20" s="43"/>
      <c r="GQ20" s="43"/>
      <c r="GR20" s="43"/>
      <c r="GS20" s="43"/>
      <c r="GT20" s="43"/>
      <c r="GU20" s="43"/>
      <c r="GV20" s="43"/>
      <c r="GW20" s="43"/>
      <c r="GX20" s="43"/>
      <c r="GY20" s="43"/>
      <c r="GZ20" s="43"/>
      <c r="HA20" s="43"/>
      <c r="HB20" s="43"/>
      <c r="HC20" s="43"/>
      <c r="HD20" s="43"/>
      <c r="HE20" s="43"/>
      <c r="HF20" s="43"/>
      <c r="HG20" s="43"/>
      <c r="HH20" s="43"/>
      <c r="HI20" s="43"/>
      <c r="HJ20" s="43"/>
      <c r="HK20" s="43"/>
      <c r="HL20" s="43"/>
      <c r="HM20" s="43"/>
      <c r="HN20" s="43"/>
      <c r="HO20" s="43"/>
      <c r="HP20" s="43"/>
      <c r="HQ20" s="43"/>
      <c r="HR20" s="43"/>
      <c r="HS20" s="43"/>
      <c r="HT20" s="43"/>
      <c r="HU20" s="43"/>
      <c r="HV20" s="43"/>
      <c r="HW20" s="43"/>
      <c r="HX20" s="43"/>
      <c r="HY20" s="43"/>
      <c r="HZ20" s="43"/>
      <c r="IA20" s="43"/>
      <c r="IB20" s="43"/>
      <c r="IC20" s="43"/>
      <c r="ID20" s="43"/>
      <c r="IE20" s="43"/>
      <c r="IF20" s="43"/>
      <c r="IG20" s="43"/>
      <c r="IH20" s="43"/>
      <c r="II20" s="43"/>
      <c r="IJ20" s="43"/>
      <c r="IK20" s="43"/>
      <c r="IL20" s="43"/>
      <c r="IM20" s="43"/>
      <c r="IN20" s="43"/>
      <c r="IO20" s="43"/>
      <c r="IP20" s="43"/>
      <c r="IQ20" s="43"/>
      <c r="IR20" s="43"/>
      <c r="IS20" s="43"/>
      <c r="IT20" s="43"/>
      <c r="IU20" s="43"/>
      <c r="IV20" s="43"/>
    </row>
    <row r="21" spans="1:256" ht="23.1" customHeight="1">
      <c r="A21" s="43"/>
      <c r="B21" s="672"/>
      <c r="C21" s="673"/>
      <c r="D21" s="590" t="s">
        <v>214</v>
      </c>
      <c r="E21" s="591"/>
      <c r="F21" s="662" t="s">
        <v>215</v>
      </c>
      <c r="G21" s="663"/>
      <c r="H21" s="664" t="s">
        <v>216</v>
      </c>
      <c r="I21" s="665"/>
      <c r="J21" s="666"/>
      <c r="K21" s="581" t="s">
        <v>217</v>
      </c>
      <c r="L21" s="582"/>
      <c r="M21" s="58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3"/>
      <c r="AX21" s="43"/>
      <c r="AY21" s="43"/>
      <c r="AZ21" s="43"/>
      <c r="BA21" s="43"/>
      <c r="BB21" s="43"/>
      <c r="BC21" s="43"/>
      <c r="BD21" s="43"/>
      <c r="BE21" s="43"/>
      <c r="BF21" s="43"/>
      <c r="BG21" s="43"/>
      <c r="BH21" s="43"/>
      <c r="BI21" s="43"/>
      <c r="BJ21" s="43"/>
      <c r="BK21" s="43"/>
      <c r="BL21" s="43"/>
      <c r="BM21" s="43"/>
      <c r="BN21" s="43"/>
      <c r="BO21" s="43"/>
      <c r="BP21" s="43"/>
      <c r="BQ21" s="43"/>
      <c r="BR21" s="43"/>
      <c r="BS21" s="43"/>
      <c r="BT21" s="43"/>
      <c r="BU21" s="43"/>
      <c r="BV21" s="43"/>
      <c r="BW21" s="43"/>
      <c r="BX21" s="43"/>
      <c r="BY21" s="43"/>
      <c r="BZ21" s="43"/>
      <c r="CA21" s="43"/>
      <c r="CB21" s="43"/>
      <c r="CC21" s="43"/>
      <c r="CD21" s="43"/>
      <c r="CE21" s="43"/>
      <c r="CF21" s="43"/>
      <c r="CG21" s="43"/>
      <c r="CH21" s="43"/>
      <c r="CI21" s="43"/>
      <c r="CJ21" s="43"/>
      <c r="CK21" s="43"/>
      <c r="CL21" s="43"/>
      <c r="CM21" s="43"/>
      <c r="CN21" s="43"/>
      <c r="CO21" s="43"/>
      <c r="CP21" s="43"/>
      <c r="CQ21" s="43"/>
      <c r="CR21" s="43"/>
      <c r="CS21" s="43"/>
      <c r="CT21" s="43"/>
      <c r="CU21" s="43"/>
      <c r="CV21" s="43"/>
      <c r="CW21" s="43"/>
      <c r="CX21" s="43"/>
      <c r="CY21" s="43"/>
      <c r="CZ21" s="43"/>
      <c r="DA21" s="43"/>
      <c r="DB21" s="43"/>
      <c r="DC21" s="43"/>
      <c r="DD21" s="43"/>
      <c r="DE21" s="43"/>
      <c r="DF21" s="43"/>
      <c r="DG21" s="43"/>
      <c r="DH21" s="43"/>
      <c r="DI21" s="43"/>
      <c r="DJ21" s="43"/>
      <c r="DK21" s="43"/>
      <c r="DL21" s="43"/>
      <c r="DM21" s="43"/>
      <c r="DN21" s="43"/>
      <c r="DO21" s="43"/>
      <c r="DP21" s="43"/>
      <c r="DQ21" s="43"/>
      <c r="DR21" s="43"/>
      <c r="DS21" s="43"/>
      <c r="DT21" s="43"/>
      <c r="DU21" s="43"/>
      <c r="DV21" s="43"/>
      <c r="DW21" s="43"/>
      <c r="DX21" s="43"/>
      <c r="DY21" s="43"/>
      <c r="DZ21" s="43"/>
      <c r="EA21" s="43"/>
      <c r="EB21" s="43"/>
      <c r="EC21" s="43"/>
      <c r="ED21" s="43"/>
      <c r="EE21" s="43"/>
      <c r="EF21" s="43"/>
      <c r="EG21" s="43"/>
      <c r="EH21" s="43"/>
      <c r="EI21" s="43"/>
      <c r="EJ21" s="43"/>
      <c r="EK21" s="43"/>
      <c r="EL21" s="43"/>
      <c r="EM21" s="43"/>
      <c r="EN21" s="43"/>
      <c r="EO21" s="43"/>
      <c r="EP21" s="43"/>
      <c r="EQ21" s="43"/>
      <c r="ER21" s="43"/>
      <c r="ES21" s="43"/>
      <c r="ET21" s="43"/>
      <c r="EU21" s="43"/>
      <c r="EV21" s="43"/>
      <c r="EW21" s="43"/>
      <c r="EX21" s="43"/>
      <c r="EY21" s="43"/>
      <c r="EZ21" s="43"/>
      <c r="FA21" s="43"/>
      <c r="FB21" s="43"/>
      <c r="FC21" s="43"/>
      <c r="FD21" s="43"/>
      <c r="FE21" s="43"/>
      <c r="FF21" s="43"/>
      <c r="FG21" s="43"/>
      <c r="FH21" s="43"/>
      <c r="FI21" s="43"/>
      <c r="FJ21" s="43"/>
      <c r="FK21" s="43"/>
      <c r="FL21" s="43"/>
      <c r="FM21" s="43"/>
      <c r="FN21" s="43"/>
      <c r="FO21" s="43"/>
      <c r="FP21" s="43"/>
      <c r="FQ21" s="43"/>
      <c r="FR21" s="43"/>
      <c r="FS21" s="43"/>
      <c r="FT21" s="43"/>
      <c r="FU21" s="43"/>
      <c r="FV21" s="43"/>
      <c r="FW21" s="43"/>
      <c r="FX21" s="43"/>
      <c r="FY21" s="43"/>
      <c r="FZ21" s="43"/>
      <c r="GA21" s="43"/>
      <c r="GB21" s="43"/>
      <c r="GC21" s="43"/>
      <c r="GD21" s="43"/>
      <c r="GE21" s="43"/>
      <c r="GF21" s="43"/>
      <c r="GG21" s="43"/>
      <c r="GH21" s="43"/>
      <c r="GI21" s="43"/>
      <c r="GJ21" s="43"/>
      <c r="GK21" s="43"/>
      <c r="GL21" s="43"/>
      <c r="GM21" s="43"/>
      <c r="GN21" s="43"/>
      <c r="GO21" s="43"/>
      <c r="GP21" s="43"/>
      <c r="GQ21" s="43"/>
      <c r="GR21" s="43"/>
      <c r="GS21" s="43"/>
      <c r="GT21" s="43"/>
      <c r="GU21" s="43"/>
      <c r="GV21" s="43"/>
      <c r="GW21" s="43"/>
      <c r="GX21" s="43"/>
      <c r="GY21" s="43"/>
      <c r="GZ21" s="43"/>
      <c r="HA21" s="43"/>
      <c r="HB21" s="43"/>
      <c r="HC21" s="43"/>
      <c r="HD21" s="43"/>
      <c r="HE21" s="43"/>
      <c r="HF21" s="43"/>
      <c r="HG21" s="43"/>
      <c r="HH21" s="43"/>
      <c r="HI21" s="43"/>
      <c r="HJ21" s="43"/>
      <c r="HK21" s="43"/>
      <c r="HL21" s="43"/>
      <c r="HM21" s="43"/>
      <c r="HN21" s="43"/>
      <c r="HO21" s="43"/>
      <c r="HP21" s="43"/>
      <c r="HQ21" s="43"/>
      <c r="HR21" s="43"/>
      <c r="HS21" s="43"/>
      <c r="HT21" s="43"/>
      <c r="HU21" s="43"/>
      <c r="HV21" s="43"/>
      <c r="HW21" s="43"/>
      <c r="HX21" s="43"/>
      <c r="HY21" s="43"/>
      <c r="HZ21" s="43"/>
      <c r="IA21" s="43"/>
      <c r="IB21" s="43"/>
      <c r="IC21" s="43"/>
      <c r="ID21" s="43"/>
      <c r="IE21" s="43"/>
      <c r="IF21" s="43"/>
      <c r="IG21" s="43"/>
      <c r="IH21" s="43"/>
      <c r="II21" s="43"/>
      <c r="IJ21" s="43"/>
      <c r="IK21" s="43"/>
      <c r="IL21" s="43"/>
      <c r="IM21" s="43"/>
      <c r="IN21" s="43"/>
      <c r="IO21" s="43"/>
      <c r="IP21" s="43"/>
      <c r="IQ21" s="43"/>
      <c r="IR21" s="43"/>
      <c r="IS21" s="43"/>
      <c r="IT21" s="43"/>
      <c r="IU21" s="43"/>
      <c r="IV21" s="43"/>
    </row>
    <row r="22" spans="1:256" ht="23.1" customHeight="1">
      <c r="A22" s="43"/>
      <c r="B22" s="672"/>
      <c r="C22" s="673"/>
      <c r="D22" s="616"/>
      <c r="E22" s="617"/>
      <c r="F22" s="662" t="s">
        <v>218</v>
      </c>
      <c r="G22" s="663"/>
      <c r="H22" s="667"/>
      <c r="I22" s="668"/>
      <c r="J22" s="669"/>
      <c r="K22" s="629" t="s">
        <v>196</v>
      </c>
      <c r="L22" s="630"/>
      <c r="M22" s="634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3"/>
      <c r="AX22" s="43"/>
      <c r="AY22" s="43"/>
      <c r="AZ22" s="43"/>
      <c r="BA22" s="43"/>
      <c r="BB22" s="43"/>
      <c r="BC22" s="43"/>
      <c r="BD22" s="43"/>
      <c r="BE22" s="43"/>
      <c r="BF22" s="43"/>
      <c r="BG22" s="43"/>
      <c r="BH22" s="43"/>
      <c r="BI22" s="43"/>
      <c r="BJ22" s="43"/>
      <c r="BK22" s="43"/>
      <c r="BL22" s="43"/>
      <c r="BM22" s="43"/>
      <c r="BN22" s="43"/>
      <c r="BO22" s="43"/>
      <c r="BP22" s="43"/>
      <c r="BQ22" s="43"/>
      <c r="BR22" s="43"/>
      <c r="BS22" s="43"/>
      <c r="BT22" s="43"/>
      <c r="BU22" s="43"/>
      <c r="BV22" s="43"/>
      <c r="BW22" s="43"/>
      <c r="BX22" s="43"/>
      <c r="BY22" s="43"/>
      <c r="BZ22" s="43"/>
      <c r="CA22" s="43"/>
      <c r="CB22" s="43"/>
      <c r="CC22" s="43"/>
      <c r="CD22" s="43"/>
      <c r="CE22" s="43"/>
      <c r="CF22" s="43"/>
      <c r="CG22" s="43"/>
      <c r="CH22" s="43"/>
      <c r="CI22" s="43"/>
      <c r="CJ22" s="43"/>
      <c r="CK22" s="43"/>
      <c r="CL22" s="43"/>
      <c r="CM22" s="43"/>
      <c r="CN22" s="43"/>
      <c r="CO22" s="43"/>
      <c r="CP22" s="43"/>
      <c r="CQ22" s="43"/>
      <c r="CR22" s="43"/>
      <c r="CS22" s="43"/>
      <c r="CT22" s="43"/>
      <c r="CU22" s="43"/>
      <c r="CV22" s="43"/>
      <c r="CW22" s="43"/>
      <c r="CX22" s="43"/>
      <c r="CY22" s="43"/>
      <c r="CZ22" s="43"/>
      <c r="DA22" s="43"/>
      <c r="DB22" s="43"/>
      <c r="DC22" s="43"/>
      <c r="DD22" s="43"/>
      <c r="DE22" s="43"/>
      <c r="DF22" s="43"/>
      <c r="DG22" s="43"/>
      <c r="DH22" s="43"/>
      <c r="DI22" s="43"/>
      <c r="DJ22" s="43"/>
      <c r="DK22" s="43"/>
      <c r="DL22" s="43"/>
      <c r="DM22" s="43"/>
      <c r="DN22" s="43"/>
      <c r="DO22" s="43"/>
      <c r="DP22" s="43"/>
      <c r="DQ22" s="43"/>
      <c r="DR22" s="43"/>
      <c r="DS22" s="43"/>
      <c r="DT22" s="43"/>
      <c r="DU22" s="43"/>
      <c r="DV22" s="43"/>
      <c r="DW22" s="43"/>
      <c r="DX22" s="43"/>
      <c r="DY22" s="43"/>
      <c r="DZ22" s="43"/>
      <c r="EA22" s="43"/>
      <c r="EB22" s="43"/>
      <c r="EC22" s="43"/>
      <c r="ED22" s="43"/>
      <c r="EE22" s="43"/>
      <c r="EF22" s="43"/>
      <c r="EG22" s="43"/>
      <c r="EH22" s="43"/>
      <c r="EI22" s="43"/>
      <c r="EJ22" s="43"/>
      <c r="EK22" s="43"/>
      <c r="EL22" s="43"/>
      <c r="EM22" s="43"/>
      <c r="EN22" s="43"/>
      <c r="EO22" s="43"/>
      <c r="EP22" s="43"/>
      <c r="EQ22" s="43"/>
      <c r="ER22" s="43"/>
      <c r="ES22" s="43"/>
      <c r="ET22" s="43"/>
      <c r="EU22" s="43"/>
      <c r="EV22" s="43"/>
      <c r="EW22" s="43"/>
      <c r="EX22" s="43"/>
      <c r="EY22" s="43"/>
      <c r="EZ22" s="43"/>
      <c r="FA22" s="43"/>
      <c r="FB22" s="43"/>
      <c r="FC22" s="43"/>
      <c r="FD22" s="43"/>
      <c r="FE22" s="43"/>
      <c r="FF22" s="43"/>
      <c r="FG22" s="43"/>
      <c r="FH22" s="43"/>
      <c r="FI22" s="43"/>
      <c r="FJ22" s="43"/>
      <c r="FK22" s="43"/>
      <c r="FL22" s="43"/>
      <c r="FM22" s="43"/>
      <c r="FN22" s="43"/>
      <c r="FO22" s="43"/>
      <c r="FP22" s="43"/>
      <c r="FQ22" s="43"/>
      <c r="FR22" s="43"/>
      <c r="FS22" s="43"/>
      <c r="FT22" s="43"/>
      <c r="FU22" s="43"/>
      <c r="FV22" s="43"/>
      <c r="FW22" s="43"/>
      <c r="FX22" s="43"/>
      <c r="FY22" s="43"/>
      <c r="FZ22" s="43"/>
      <c r="GA22" s="43"/>
      <c r="GB22" s="43"/>
      <c r="GC22" s="43"/>
      <c r="GD22" s="43"/>
      <c r="GE22" s="43"/>
      <c r="GF22" s="43"/>
      <c r="GG22" s="43"/>
      <c r="GH22" s="43"/>
      <c r="GI22" s="43"/>
      <c r="GJ22" s="43"/>
      <c r="GK22" s="43"/>
      <c r="GL22" s="43"/>
      <c r="GM22" s="43"/>
      <c r="GN22" s="43"/>
      <c r="GO22" s="43"/>
      <c r="GP22" s="43"/>
      <c r="GQ22" s="43"/>
      <c r="GR22" s="43"/>
      <c r="GS22" s="43"/>
      <c r="GT22" s="43"/>
      <c r="GU22" s="43"/>
      <c r="GV22" s="43"/>
      <c r="GW22" s="43"/>
      <c r="GX22" s="43"/>
      <c r="GY22" s="43"/>
      <c r="GZ22" s="43"/>
      <c r="HA22" s="43"/>
      <c r="HB22" s="43"/>
      <c r="HC22" s="43"/>
      <c r="HD22" s="43"/>
      <c r="HE22" s="43"/>
      <c r="HF22" s="43"/>
      <c r="HG22" s="43"/>
      <c r="HH22" s="43"/>
      <c r="HI22" s="43"/>
      <c r="HJ22" s="43"/>
      <c r="HK22" s="43"/>
      <c r="HL22" s="43"/>
      <c r="HM22" s="43"/>
      <c r="HN22" s="43"/>
      <c r="HO22" s="43"/>
      <c r="HP22" s="43"/>
      <c r="HQ22" s="43"/>
      <c r="HR22" s="43"/>
      <c r="HS22" s="43"/>
      <c r="HT22" s="43"/>
      <c r="HU22" s="43"/>
      <c r="HV22" s="43"/>
      <c r="HW22" s="43"/>
      <c r="HX22" s="43"/>
      <c r="HY22" s="43"/>
      <c r="HZ22" s="43"/>
      <c r="IA22" s="43"/>
      <c r="IB22" s="43"/>
      <c r="IC22" s="43"/>
      <c r="ID22" s="43"/>
      <c r="IE22" s="43"/>
      <c r="IF22" s="43"/>
      <c r="IG22" s="43"/>
      <c r="IH22" s="43"/>
      <c r="II22" s="43"/>
      <c r="IJ22" s="43"/>
      <c r="IK22" s="43"/>
      <c r="IL22" s="43"/>
      <c r="IM22" s="43"/>
      <c r="IN22" s="43"/>
      <c r="IO22" s="43"/>
      <c r="IP22" s="43"/>
      <c r="IQ22" s="43"/>
      <c r="IR22" s="43"/>
      <c r="IS22" s="43"/>
      <c r="IT22" s="43"/>
      <c r="IU22" s="43"/>
      <c r="IV22" s="43"/>
    </row>
    <row r="23" spans="1:256" ht="22.95" customHeight="1">
      <c r="A23" s="43"/>
      <c r="B23" s="544" t="s">
        <v>274</v>
      </c>
      <c r="C23" s="558"/>
      <c r="D23" s="590" t="s">
        <v>275</v>
      </c>
      <c r="E23" s="591"/>
      <c r="F23" s="638" t="s">
        <v>276</v>
      </c>
      <c r="G23" s="639"/>
      <c r="H23" s="552" t="s">
        <v>277</v>
      </c>
      <c r="I23" s="553"/>
      <c r="J23" s="554"/>
      <c r="K23" s="652" t="s">
        <v>278</v>
      </c>
      <c r="L23" s="653"/>
      <c r="M23" s="654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43"/>
      <c r="BB23" s="43"/>
      <c r="BC23" s="43"/>
      <c r="BD23" s="43"/>
      <c r="BE23" s="43"/>
      <c r="BF23" s="43"/>
      <c r="BG23" s="43"/>
      <c r="BH23" s="43"/>
      <c r="BI23" s="43"/>
      <c r="BJ23" s="43"/>
      <c r="BK23" s="43"/>
      <c r="BL23" s="43"/>
      <c r="BM23" s="43"/>
      <c r="BN23" s="43"/>
      <c r="BO23" s="43"/>
      <c r="BP23" s="43"/>
      <c r="BQ23" s="43"/>
      <c r="BR23" s="43"/>
      <c r="BS23" s="43"/>
      <c r="BT23" s="43"/>
      <c r="BU23" s="43"/>
      <c r="BV23" s="43"/>
      <c r="BW23" s="43"/>
      <c r="BX23" s="43"/>
      <c r="BY23" s="43"/>
      <c r="BZ23" s="43"/>
      <c r="CA23" s="43"/>
      <c r="CB23" s="43"/>
      <c r="CC23" s="43"/>
      <c r="CD23" s="43"/>
      <c r="CE23" s="43"/>
      <c r="CF23" s="43"/>
      <c r="CG23" s="43"/>
      <c r="CH23" s="43"/>
      <c r="CI23" s="43"/>
      <c r="CJ23" s="43"/>
      <c r="CK23" s="43"/>
      <c r="CL23" s="43"/>
      <c r="CM23" s="43"/>
      <c r="CN23" s="43"/>
      <c r="CO23" s="43"/>
      <c r="CP23" s="43"/>
      <c r="CQ23" s="43"/>
      <c r="CR23" s="43"/>
      <c r="CS23" s="43"/>
      <c r="CT23" s="43"/>
      <c r="CU23" s="43"/>
      <c r="CV23" s="43"/>
      <c r="CW23" s="43"/>
      <c r="CX23" s="43"/>
      <c r="CY23" s="43"/>
      <c r="CZ23" s="43"/>
      <c r="DA23" s="43"/>
      <c r="DB23" s="43"/>
      <c r="DC23" s="43"/>
      <c r="DD23" s="43"/>
      <c r="DE23" s="43"/>
      <c r="DF23" s="43"/>
      <c r="DG23" s="43"/>
      <c r="DH23" s="43"/>
      <c r="DI23" s="43"/>
      <c r="DJ23" s="43"/>
      <c r="DK23" s="43"/>
      <c r="DL23" s="43"/>
      <c r="DM23" s="43"/>
      <c r="DN23" s="43"/>
      <c r="DO23" s="43"/>
      <c r="DP23" s="43"/>
      <c r="DQ23" s="43"/>
      <c r="DR23" s="43"/>
      <c r="DS23" s="43"/>
      <c r="DT23" s="43"/>
      <c r="DU23" s="43"/>
      <c r="DV23" s="43"/>
      <c r="DW23" s="43"/>
      <c r="DX23" s="43"/>
      <c r="DY23" s="43"/>
      <c r="DZ23" s="43"/>
      <c r="EA23" s="43"/>
      <c r="EB23" s="43"/>
      <c r="EC23" s="43"/>
      <c r="ED23" s="43"/>
      <c r="EE23" s="43"/>
      <c r="EF23" s="43"/>
      <c r="EG23" s="43"/>
      <c r="EH23" s="43"/>
      <c r="EI23" s="43"/>
      <c r="EJ23" s="43"/>
      <c r="EK23" s="43"/>
      <c r="EL23" s="43"/>
      <c r="EM23" s="43"/>
      <c r="EN23" s="43"/>
      <c r="EO23" s="43"/>
      <c r="EP23" s="43"/>
      <c r="EQ23" s="43"/>
      <c r="ER23" s="43"/>
      <c r="ES23" s="43"/>
      <c r="ET23" s="43"/>
      <c r="EU23" s="43"/>
      <c r="EV23" s="43"/>
      <c r="EW23" s="43"/>
      <c r="EX23" s="43"/>
      <c r="EY23" s="43"/>
      <c r="EZ23" s="43"/>
      <c r="FA23" s="43"/>
      <c r="FB23" s="43"/>
      <c r="FC23" s="43"/>
      <c r="FD23" s="43"/>
      <c r="FE23" s="43"/>
      <c r="FF23" s="43"/>
      <c r="FG23" s="43"/>
      <c r="FH23" s="43"/>
      <c r="FI23" s="43"/>
      <c r="FJ23" s="43"/>
      <c r="FK23" s="43"/>
      <c r="FL23" s="43"/>
      <c r="FM23" s="43"/>
      <c r="FN23" s="43"/>
      <c r="FO23" s="43"/>
      <c r="FP23" s="43"/>
      <c r="FQ23" s="43"/>
      <c r="FR23" s="43"/>
      <c r="FS23" s="43"/>
      <c r="FT23" s="43"/>
      <c r="FU23" s="43"/>
      <c r="FV23" s="43"/>
      <c r="FW23" s="43"/>
      <c r="FX23" s="43"/>
      <c r="FY23" s="43"/>
      <c r="FZ23" s="43"/>
      <c r="GA23" s="43"/>
      <c r="GB23" s="43"/>
      <c r="GC23" s="43"/>
      <c r="GD23" s="43"/>
      <c r="GE23" s="43"/>
      <c r="GF23" s="43"/>
      <c r="GG23" s="43"/>
      <c r="GH23" s="43"/>
      <c r="GI23" s="43"/>
      <c r="GJ23" s="43"/>
      <c r="GK23" s="43"/>
      <c r="GL23" s="43"/>
      <c r="GM23" s="43"/>
      <c r="GN23" s="43"/>
      <c r="GO23" s="43"/>
      <c r="GP23" s="43"/>
      <c r="GQ23" s="43"/>
      <c r="GR23" s="43"/>
      <c r="GS23" s="43"/>
      <c r="GT23" s="43"/>
      <c r="GU23" s="43"/>
      <c r="GV23" s="43"/>
      <c r="GW23" s="43"/>
      <c r="GX23" s="43"/>
      <c r="GY23" s="43"/>
      <c r="GZ23" s="43"/>
      <c r="HA23" s="43"/>
      <c r="HB23" s="43"/>
      <c r="HC23" s="43"/>
      <c r="HD23" s="43"/>
      <c r="HE23" s="43"/>
      <c r="HF23" s="43"/>
      <c r="HG23" s="43"/>
      <c r="HH23" s="43"/>
      <c r="HI23" s="43"/>
      <c r="HJ23" s="43"/>
      <c r="HK23" s="43"/>
      <c r="HL23" s="43"/>
      <c r="HM23" s="43"/>
      <c r="HN23" s="43"/>
      <c r="HO23" s="43"/>
      <c r="HP23" s="43"/>
      <c r="HQ23" s="43"/>
      <c r="HR23" s="43"/>
      <c r="HS23" s="43"/>
      <c r="HT23" s="43"/>
      <c r="HU23" s="43"/>
      <c r="HV23" s="43"/>
      <c r="HW23" s="43"/>
      <c r="HX23" s="43"/>
      <c r="HY23" s="43"/>
      <c r="HZ23" s="43"/>
      <c r="IA23" s="43"/>
      <c r="IB23" s="43"/>
      <c r="IC23" s="43"/>
      <c r="ID23" s="43"/>
      <c r="IE23" s="43"/>
      <c r="IF23" s="43"/>
      <c r="IG23" s="43"/>
      <c r="IH23" s="43"/>
      <c r="II23" s="43"/>
      <c r="IJ23" s="43"/>
      <c r="IK23" s="43"/>
      <c r="IL23" s="43"/>
      <c r="IM23" s="43"/>
      <c r="IN23" s="43"/>
      <c r="IO23" s="43"/>
      <c r="IP23" s="43"/>
      <c r="IQ23" s="43"/>
      <c r="IR23" s="43"/>
      <c r="IS23" s="43"/>
      <c r="IT23" s="43"/>
      <c r="IU23" s="43"/>
      <c r="IV23" s="43"/>
    </row>
    <row r="24" spans="1:256" ht="27.6" customHeight="1">
      <c r="A24" s="43"/>
      <c r="B24" s="559"/>
      <c r="C24" s="560"/>
      <c r="D24" s="592"/>
      <c r="E24" s="593"/>
      <c r="F24" s="584"/>
      <c r="G24" s="585"/>
      <c r="H24" s="561"/>
      <c r="I24" s="562"/>
      <c r="J24" s="563"/>
      <c r="K24" s="655"/>
      <c r="L24" s="656"/>
      <c r="M24" s="657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  <c r="BE24" s="43"/>
      <c r="BF24" s="43"/>
      <c r="BG24" s="43"/>
      <c r="BH24" s="43"/>
      <c r="BI24" s="43"/>
      <c r="BJ24" s="43"/>
      <c r="BK24" s="43"/>
      <c r="BL24" s="43"/>
      <c r="BM24" s="43"/>
      <c r="BN24" s="43"/>
      <c r="BO24" s="43"/>
      <c r="BP24" s="43"/>
      <c r="BQ24" s="43"/>
      <c r="BR24" s="43"/>
      <c r="BS24" s="43"/>
      <c r="BT24" s="43"/>
      <c r="BU24" s="43"/>
      <c r="BV24" s="43"/>
      <c r="BW24" s="43"/>
      <c r="BX24" s="43"/>
      <c r="BY24" s="43"/>
      <c r="BZ24" s="43"/>
      <c r="CA24" s="43"/>
      <c r="CB24" s="43"/>
      <c r="CC24" s="43"/>
      <c r="CD24" s="43"/>
      <c r="CE24" s="43"/>
      <c r="CF24" s="43"/>
      <c r="CG24" s="43"/>
      <c r="CH24" s="43"/>
      <c r="CI24" s="43"/>
      <c r="CJ24" s="43"/>
      <c r="CK24" s="43"/>
      <c r="CL24" s="43"/>
      <c r="CM24" s="43"/>
      <c r="CN24" s="43"/>
      <c r="CO24" s="43"/>
      <c r="CP24" s="43"/>
      <c r="CQ24" s="43"/>
      <c r="CR24" s="43"/>
      <c r="CS24" s="43"/>
      <c r="CT24" s="43"/>
      <c r="CU24" s="43"/>
      <c r="CV24" s="43"/>
      <c r="CW24" s="43"/>
      <c r="CX24" s="43"/>
      <c r="CY24" s="43"/>
      <c r="CZ24" s="43"/>
      <c r="DA24" s="43"/>
      <c r="DB24" s="43"/>
      <c r="DC24" s="43"/>
      <c r="DD24" s="43"/>
      <c r="DE24" s="43"/>
      <c r="DF24" s="43"/>
      <c r="DG24" s="43"/>
      <c r="DH24" s="43"/>
      <c r="DI24" s="43"/>
      <c r="DJ24" s="43"/>
      <c r="DK24" s="43"/>
      <c r="DL24" s="43"/>
      <c r="DM24" s="43"/>
      <c r="DN24" s="43"/>
      <c r="DO24" s="43"/>
      <c r="DP24" s="43"/>
      <c r="DQ24" s="43"/>
      <c r="DR24" s="43"/>
      <c r="DS24" s="43"/>
      <c r="DT24" s="43"/>
      <c r="DU24" s="43"/>
      <c r="DV24" s="43"/>
      <c r="DW24" s="43"/>
      <c r="DX24" s="43"/>
      <c r="DY24" s="43"/>
      <c r="DZ24" s="43"/>
      <c r="EA24" s="43"/>
      <c r="EB24" s="43"/>
      <c r="EC24" s="43"/>
      <c r="ED24" s="43"/>
      <c r="EE24" s="43"/>
      <c r="EF24" s="43"/>
      <c r="EG24" s="43"/>
      <c r="EH24" s="43"/>
      <c r="EI24" s="43"/>
      <c r="EJ24" s="43"/>
      <c r="EK24" s="43"/>
      <c r="EL24" s="43"/>
      <c r="EM24" s="43"/>
      <c r="EN24" s="43"/>
      <c r="EO24" s="43"/>
      <c r="EP24" s="43"/>
      <c r="EQ24" s="43"/>
      <c r="ER24" s="43"/>
      <c r="ES24" s="43"/>
      <c r="ET24" s="43"/>
      <c r="EU24" s="43"/>
      <c r="EV24" s="43"/>
      <c r="EW24" s="43"/>
      <c r="EX24" s="43"/>
      <c r="EY24" s="43"/>
      <c r="EZ24" s="43"/>
      <c r="FA24" s="43"/>
      <c r="FB24" s="43"/>
      <c r="FC24" s="43"/>
      <c r="FD24" s="43"/>
      <c r="FE24" s="43"/>
      <c r="FF24" s="43"/>
      <c r="FG24" s="43"/>
      <c r="FH24" s="43"/>
      <c r="FI24" s="43"/>
      <c r="FJ24" s="43"/>
      <c r="FK24" s="43"/>
      <c r="FL24" s="43"/>
      <c r="FM24" s="43"/>
      <c r="FN24" s="43"/>
      <c r="FO24" s="43"/>
      <c r="FP24" s="43"/>
      <c r="FQ24" s="43"/>
      <c r="FR24" s="43"/>
      <c r="FS24" s="43"/>
      <c r="FT24" s="43"/>
      <c r="FU24" s="43"/>
      <c r="FV24" s="43"/>
      <c r="FW24" s="43"/>
      <c r="FX24" s="43"/>
      <c r="FY24" s="43"/>
      <c r="FZ24" s="43"/>
      <c r="GA24" s="43"/>
      <c r="GB24" s="43"/>
      <c r="GC24" s="43"/>
      <c r="GD24" s="43"/>
      <c r="GE24" s="43"/>
      <c r="GF24" s="43"/>
      <c r="GG24" s="43"/>
      <c r="GH24" s="43"/>
      <c r="GI24" s="43"/>
      <c r="GJ24" s="43"/>
      <c r="GK24" s="43"/>
      <c r="GL24" s="43"/>
      <c r="GM24" s="43"/>
      <c r="GN24" s="43"/>
      <c r="GO24" s="43"/>
      <c r="GP24" s="43"/>
      <c r="GQ24" s="43"/>
      <c r="GR24" s="43"/>
      <c r="GS24" s="43"/>
      <c r="GT24" s="43"/>
      <c r="GU24" s="43"/>
      <c r="GV24" s="43"/>
      <c r="GW24" s="43"/>
      <c r="GX24" s="43"/>
      <c r="GY24" s="43"/>
      <c r="GZ24" s="43"/>
      <c r="HA24" s="43"/>
      <c r="HB24" s="43"/>
      <c r="HC24" s="43"/>
      <c r="HD24" s="43"/>
      <c r="HE24" s="43"/>
      <c r="HF24" s="43"/>
      <c r="HG24" s="43"/>
      <c r="HH24" s="43"/>
      <c r="HI24" s="43"/>
      <c r="HJ24" s="43"/>
      <c r="HK24" s="43"/>
      <c r="HL24" s="43"/>
      <c r="HM24" s="43"/>
      <c r="HN24" s="43"/>
      <c r="HO24" s="43"/>
      <c r="HP24" s="43"/>
      <c r="HQ24" s="43"/>
      <c r="HR24" s="43"/>
      <c r="HS24" s="43"/>
      <c r="HT24" s="43"/>
      <c r="HU24" s="43"/>
      <c r="HV24" s="43"/>
      <c r="HW24" s="43"/>
      <c r="HX24" s="43"/>
      <c r="HY24" s="43"/>
      <c r="HZ24" s="43"/>
      <c r="IA24" s="43"/>
      <c r="IB24" s="43"/>
      <c r="IC24" s="43"/>
      <c r="ID24" s="43"/>
      <c r="IE24" s="43"/>
      <c r="IF24" s="43"/>
      <c r="IG24" s="43"/>
      <c r="IH24" s="43"/>
      <c r="II24" s="43"/>
      <c r="IJ24" s="43"/>
      <c r="IK24" s="43"/>
      <c r="IL24" s="43"/>
      <c r="IM24" s="43"/>
      <c r="IN24" s="43"/>
      <c r="IO24" s="43"/>
      <c r="IP24" s="43"/>
      <c r="IQ24" s="43"/>
      <c r="IR24" s="43"/>
      <c r="IS24" s="43"/>
      <c r="IT24" s="43"/>
      <c r="IU24" s="43"/>
      <c r="IV24" s="43"/>
    </row>
    <row r="25" spans="1:256" ht="27.6" customHeight="1">
      <c r="A25" s="43"/>
      <c r="B25" s="559"/>
      <c r="C25" s="560"/>
      <c r="D25" s="616"/>
      <c r="E25" s="617"/>
      <c r="F25" s="568" t="s">
        <v>154</v>
      </c>
      <c r="G25" s="569"/>
      <c r="H25" s="561"/>
      <c r="I25" s="562"/>
      <c r="J25" s="563"/>
      <c r="K25" s="570" t="s">
        <v>279</v>
      </c>
      <c r="L25" s="658"/>
      <c r="M25" s="659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3"/>
      <c r="AX25" s="43"/>
      <c r="AY25" s="43"/>
      <c r="AZ25" s="43"/>
      <c r="BA25" s="43"/>
      <c r="BB25" s="43"/>
      <c r="BC25" s="43"/>
      <c r="BD25" s="43"/>
      <c r="BE25" s="43"/>
      <c r="BF25" s="43"/>
      <c r="BG25" s="43"/>
      <c r="BH25" s="43"/>
      <c r="BI25" s="43"/>
      <c r="BJ25" s="43"/>
      <c r="BK25" s="43"/>
      <c r="BL25" s="43"/>
      <c r="BM25" s="43"/>
      <c r="BN25" s="43"/>
      <c r="BO25" s="43"/>
      <c r="BP25" s="43"/>
      <c r="BQ25" s="43"/>
      <c r="BR25" s="43"/>
      <c r="BS25" s="43"/>
      <c r="BT25" s="43"/>
      <c r="BU25" s="43"/>
      <c r="BV25" s="43"/>
      <c r="BW25" s="43"/>
      <c r="BX25" s="43"/>
      <c r="BY25" s="43"/>
      <c r="BZ25" s="43"/>
      <c r="CA25" s="43"/>
      <c r="CB25" s="43"/>
      <c r="CC25" s="43"/>
      <c r="CD25" s="43"/>
      <c r="CE25" s="43"/>
      <c r="CF25" s="43"/>
      <c r="CG25" s="43"/>
      <c r="CH25" s="43"/>
      <c r="CI25" s="43"/>
      <c r="CJ25" s="43"/>
      <c r="CK25" s="43"/>
      <c r="CL25" s="43"/>
      <c r="CM25" s="43"/>
      <c r="CN25" s="43"/>
      <c r="CO25" s="43"/>
      <c r="CP25" s="43"/>
      <c r="CQ25" s="43"/>
      <c r="CR25" s="43"/>
      <c r="CS25" s="43"/>
      <c r="CT25" s="43"/>
      <c r="CU25" s="43"/>
      <c r="CV25" s="43"/>
      <c r="CW25" s="43"/>
      <c r="CX25" s="43"/>
      <c r="CY25" s="43"/>
      <c r="CZ25" s="43"/>
      <c r="DA25" s="43"/>
      <c r="DB25" s="43"/>
      <c r="DC25" s="43"/>
      <c r="DD25" s="43"/>
      <c r="DE25" s="43"/>
      <c r="DF25" s="43"/>
      <c r="DG25" s="43"/>
      <c r="DH25" s="43"/>
      <c r="DI25" s="43"/>
      <c r="DJ25" s="43"/>
      <c r="DK25" s="43"/>
      <c r="DL25" s="43"/>
      <c r="DM25" s="43"/>
      <c r="DN25" s="43"/>
      <c r="DO25" s="43"/>
      <c r="DP25" s="43"/>
      <c r="DQ25" s="43"/>
      <c r="DR25" s="43"/>
      <c r="DS25" s="43"/>
      <c r="DT25" s="43"/>
      <c r="DU25" s="43"/>
      <c r="DV25" s="43"/>
      <c r="DW25" s="43"/>
      <c r="DX25" s="43"/>
      <c r="DY25" s="43"/>
      <c r="DZ25" s="43"/>
      <c r="EA25" s="43"/>
      <c r="EB25" s="43"/>
      <c r="EC25" s="43"/>
      <c r="ED25" s="43"/>
      <c r="EE25" s="43"/>
      <c r="EF25" s="43"/>
      <c r="EG25" s="43"/>
      <c r="EH25" s="43"/>
      <c r="EI25" s="43"/>
      <c r="EJ25" s="43"/>
      <c r="EK25" s="43"/>
      <c r="EL25" s="43"/>
      <c r="EM25" s="43"/>
      <c r="EN25" s="43"/>
      <c r="EO25" s="43"/>
      <c r="EP25" s="43"/>
      <c r="EQ25" s="43"/>
      <c r="ER25" s="43"/>
      <c r="ES25" s="43"/>
      <c r="ET25" s="43"/>
      <c r="EU25" s="43"/>
      <c r="EV25" s="43"/>
      <c r="EW25" s="43"/>
      <c r="EX25" s="43"/>
      <c r="EY25" s="43"/>
      <c r="EZ25" s="43"/>
      <c r="FA25" s="43"/>
      <c r="FB25" s="43"/>
      <c r="FC25" s="43"/>
      <c r="FD25" s="43"/>
      <c r="FE25" s="43"/>
      <c r="FF25" s="43"/>
      <c r="FG25" s="43"/>
      <c r="FH25" s="43"/>
      <c r="FI25" s="43"/>
      <c r="FJ25" s="43"/>
      <c r="FK25" s="43"/>
      <c r="FL25" s="43"/>
      <c r="FM25" s="43"/>
      <c r="FN25" s="43"/>
      <c r="FO25" s="43"/>
      <c r="FP25" s="43"/>
      <c r="FQ25" s="43"/>
      <c r="FR25" s="43"/>
      <c r="FS25" s="43"/>
      <c r="FT25" s="43"/>
      <c r="FU25" s="43"/>
      <c r="FV25" s="43"/>
      <c r="FW25" s="43"/>
      <c r="FX25" s="43"/>
      <c r="FY25" s="43"/>
      <c r="FZ25" s="43"/>
      <c r="GA25" s="43"/>
      <c r="GB25" s="43"/>
      <c r="GC25" s="43"/>
      <c r="GD25" s="43"/>
      <c r="GE25" s="43"/>
      <c r="GF25" s="43"/>
      <c r="GG25" s="43"/>
      <c r="GH25" s="43"/>
      <c r="GI25" s="43"/>
      <c r="GJ25" s="43"/>
      <c r="GK25" s="43"/>
      <c r="GL25" s="43"/>
      <c r="GM25" s="43"/>
      <c r="GN25" s="43"/>
      <c r="GO25" s="43"/>
      <c r="GP25" s="43"/>
      <c r="GQ25" s="43"/>
      <c r="GR25" s="43"/>
      <c r="GS25" s="43"/>
      <c r="GT25" s="43"/>
      <c r="GU25" s="43"/>
      <c r="GV25" s="43"/>
      <c r="GW25" s="43"/>
      <c r="GX25" s="43"/>
      <c r="GY25" s="43"/>
      <c r="GZ25" s="43"/>
      <c r="HA25" s="43"/>
      <c r="HB25" s="43"/>
      <c r="HC25" s="43"/>
      <c r="HD25" s="43"/>
      <c r="HE25" s="43"/>
      <c r="HF25" s="43"/>
      <c r="HG25" s="43"/>
      <c r="HH25" s="43"/>
      <c r="HI25" s="43"/>
      <c r="HJ25" s="43"/>
      <c r="HK25" s="43"/>
      <c r="HL25" s="43"/>
      <c r="HM25" s="43"/>
      <c r="HN25" s="43"/>
      <c r="HO25" s="43"/>
      <c r="HP25" s="43"/>
      <c r="HQ25" s="43"/>
      <c r="HR25" s="43"/>
      <c r="HS25" s="43"/>
      <c r="HT25" s="43"/>
      <c r="HU25" s="43"/>
      <c r="HV25" s="43"/>
      <c r="HW25" s="43"/>
      <c r="HX25" s="43"/>
      <c r="HY25" s="43"/>
      <c r="HZ25" s="43"/>
      <c r="IA25" s="43"/>
      <c r="IB25" s="43"/>
      <c r="IC25" s="43"/>
      <c r="ID25" s="43"/>
      <c r="IE25" s="43"/>
      <c r="IF25" s="43"/>
      <c r="IG25" s="43"/>
      <c r="IH25" s="43"/>
      <c r="II25" s="43"/>
      <c r="IJ25" s="43"/>
      <c r="IK25" s="43"/>
      <c r="IL25" s="43"/>
      <c r="IM25" s="43"/>
      <c r="IN25" s="43"/>
      <c r="IO25" s="43"/>
      <c r="IP25" s="43"/>
      <c r="IQ25" s="43"/>
      <c r="IR25" s="43"/>
      <c r="IS25" s="43"/>
      <c r="IT25" s="43"/>
      <c r="IU25" s="43"/>
      <c r="IV25" s="43"/>
    </row>
    <row r="26" spans="1:256" ht="42" customHeight="1">
      <c r="A26" s="43"/>
      <c r="B26" s="559"/>
      <c r="C26" s="560"/>
      <c r="D26" s="564" t="s">
        <v>280</v>
      </c>
      <c r="E26" s="565"/>
      <c r="F26" s="568" t="s">
        <v>281</v>
      </c>
      <c r="G26" s="569"/>
      <c r="H26" s="561"/>
      <c r="I26" s="562"/>
      <c r="J26" s="563"/>
      <c r="K26" s="570" t="s">
        <v>282</v>
      </c>
      <c r="L26" s="571"/>
      <c r="M26" s="572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43"/>
      <c r="BB26" s="43"/>
      <c r="BC26" s="43"/>
      <c r="BD26" s="43"/>
      <c r="BE26" s="43"/>
      <c r="BF26" s="43"/>
      <c r="BG26" s="43"/>
      <c r="BH26" s="43"/>
      <c r="BI26" s="43"/>
      <c r="BJ26" s="43"/>
      <c r="BK26" s="43"/>
      <c r="BL26" s="43"/>
      <c r="BM26" s="43"/>
      <c r="BN26" s="43"/>
      <c r="BO26" s="43"/>
      <c r="BP26" s="43"/>
      <c r="BQ26" s="43"/>
      <c r="BR26" s="43"/>
      <c r="BS26" s="43"/>
      <c r="BT26" s="43"/>
      <c r="BU26" s="43"/>
      <c r="BV26" s="43"/>
      <c r="BW26" s="43"/>
      <c r="BX26" s="43"/>
      <c r="BY26" s="43"/>
      <c r="BZ26" s="43"/>
      <c r="CA26" s="43"/>
      <c r="CB26" s="43"/>
      <c r="CC26" s="43"/>
      <c r="CD26" s="43"/>
      <c r="CE26" s="43"/>
      <c r="CF26" s="43"/>
      <c r="CG26" s="43"/>
      <c r="CH26" s="43"/>
      <c r="CI26" s="43"/>
      <c r="CJ26" s="43"/>
      <c r="CK26" s="43"/>
      <c r="CL26" s="43"/>
      <c r="CM26" s="43"/>
      <c r="CN26" s="43"/>
      <c r="CO26" s="43"/>
      <c r="CP26" s="43"/>
      <c r="CQ26" s="43"/>
      <c r="CR26" s="43"/>
      <c r="CS26" s="43"/>
      <c r="CT26" s="43"/>
      <c r="CU26" s="43"/>
      <c r="CV26" s="43"/>
      <c r="CW26" s="43"/>
      <c r="CX26" s="43"/>
      <c r="CY26" s="43"/>
      <c r="CZ26" s="43"/>
      <c r="DA26" s="43"/>
      <c r="DB26" s="43"/>
      <c r="DC26" s="43"/>
      <c r="DD26" s="43"/>
      <c r="DE26" s="43"/>
      <c r="DF26" s="43"/>
      <c r="DG26" s="43"/>
      <c r="DH26" s="43"/>
      <c r="DI26" s="43"/>
      <c r="DJ26" s="43"/>
      <c r="DK26" s="43"/>
      <c r="DL26" s="43"/>
      <c r="DM26" s="43"/>
      <c r="DN26" s="43"/>
      <c r="DO26" s="43"/>
      <c r="DP26" s="43"/>
      <c r="DQ26" s="43"/>
      <c r="DR26" s="43"/>
      <c r="DS26" s="43"/>
      <c r="DT26" s="43"/>
      <c r="DU26" s="43"/>
      <c r="DV26" s="43"/>
      <c r="DW26" s="43"/>
      <c r="DX26" s="43"/>
      <c r="DY26" s="43"/>
      <c r="DZ26" s="43"/>
      <c r="EA26" s="43"/>
      <c r="EB26" s="43"/>
      <c r="EC26" s="43"/>
      <c r="ED26" s="43"/>
      <c r="EE26" s="43"/>
      <c r="EF26" s="43"/>
      <c r="EG26" s="43"/>
      <c r="EH26" s="43"/>
      <c r="EI26" s="43"/>
      <c r="EJ26" s="43"/>
      <c r="EK26" s="43"/>
      <c r="EL26" s="43"/>
      <c r="EM26" s="43"/>
      <c r="EN26" s="43"/>
      <c r="EO26" s="43"/>
      <c r="EP26" s="43"/>
      <c r="EQ26" s="43"/>
      <c r="ER26" s="43"/>
      <c r="ES26" s="43"/>
      <c r="ET26" s="43"/>
      <c r="EU26" s="43"/>
      <c r="EV26" s="43"/>
      <c r="EW26" s="43"/>
      <c r="EX26" s="43"/>
      <c r="EY26" s="43"/>
      <c r="EZ26" s="43"/>
      <c r="FA26" s="43"/>
      <c r="FB26" s="43"/>
      <c r="FC26" s="43"/>
      <c r="FD26" s="43"/>
      <c r="FE26" s="43"/>
      <c r="FF26" s="43"/>
      <c r="FG26" s="43"/>
      <c r="FH26" s="43"/>
      <c r="FI26" s="43"/>
      <c r="FJ26" s="43"/>
      <c r="FK26" s="43"/>
      <c r="FL26" s="43"/>
      <c r="FM26" s="43"/>
      <c r="FN26" s="43"/>
      <c r="FO26" s="43"/>
      <c r="FP26" s="43"/>
      <c r="FQ26" s="43"/>
      <c r="FR26" s="43"/>
      <c r="FS26" s="43"/>
      <c r="FT26" s="43"/>
      <c r="FU26" s="43"/>
      <c r="FV26" s="43"/>
      <c r="FW26" s="43"/>
      <c r="FX26" s="43"/>
      <c r="FY26" s="43"/>
      <c r="FZ26" s="43"/>
      <c r="GA26" s="43"/>
      <c r="GB26" s="43"/>
      <c r="GC26" s="43"/>
      <c r="GD26" s="43"/>
      <c r="GE26" s="43"/>
      <c r="GF26" s="43"/>
      <c r="GG26" s="43"/>
      <c r="GH26" s="43"/>
      <c r="GI26" s="43"/>
      <c r="GJ26" s="43"/>
      <c r="GK26" s="43"/>
      <c r="GL26" s="43"/>
      <c r="GM26" s="43"/>
      <c r="GN26" s="43"/>
      <c r="GO26" s="43"/>
      <c r="GP26" s="43"/>
      <c r="GQ26" s="43"/>
      <c r="GR26" s="43"/>
      <c r="GS26" s="43"/>
      <c r="GT26" s="43"/>
      <c r="GU26" s="43"/>
      <c r="GV26" s="43"/>
      <c r="GW26" s="43"/>
      <c r="GX26" s="43"/>
      <c r="GY26" s="43"/>
      <c r="GZ26" s="43"/>
      <c r="HA26" s="43"/>
      <c r="HB26" s="43"/>
      <c r="HC26" s="43"/>
      <c r="HD26" s="43"/>
      <c r="HE26" s="43"/>
      <c r="HF26" s="43"/>
      <c r="HG26" s="43"/>
      <c r="HH26" s="43"/>
      <c r="HI26" s="43"/>
      <c r="HJ26" s="43"/>
      <c r="HK26" s="43"/>
      <c r="HL26" s="43"/>
      <c r="HM26" s="43"/>
      <c r="HN26" s="43"/>
      <c r="HO26" s="43"/>
      <c r="HP26" s="43"/>
      <c r="HQ26" s="43"/>
      <c r="HR26" s="43"/>
      <c r="HS26" s="43"/>
      <c r="HT26" s="43"/>
      <c r="HU26" s="43"/>
      <c r="HV26" s="43"/>
      <c r="HW26" s="43"/>
      <c r="HX26" s="43"/>
      <c r="HY26" s="43"/>
      <c r="HZ26" s="43"/>
      <c r="IA26" s="43"/>
      <c r="IB26" s="43"/>
      <c r="IC26" s="43"/>
      <c r="ID26" s="43"/>
      <c r="IE26" s="43"/>
      <c r="IF26" s="43"/>
      <c r="IG26" s="43"/>
      <c r="IH26" s="43"/>
      <c r="II26" s="43"/>
      <c r="IJ26" s="43"/>
      <c r="IK26" s="43"/>
      <c r="IL26" s="43"/>
      <c r="IM26" s="43"/>
      <c r="IN26" s="43"/>
      <c r="IO26" s="43"/>
      <c r="IP26" s="43"/>
      <c r="IQ26" s="43"/>
      <c r="IR26" s="43"/>
      <c r="IS26" s="43"/>
      <c r="IT26" s="43"/>
      <c r="IU26" s="43"/>
      <c r="IV26" s="43"/>
    </row>
    <row r="27" spans="1:256" ht="37.950000000000003" customHeight="1">
      <c r="A27" s="43"/>
      <c r="B27" s="559"/>
      <c r="C27" s="560"/>
      <c r="D27" s="566"/>
      <c r="E27" s="567"/>
      <c r="F27" s="573" t="s">
        <v>283</v>
      </c>
      <c r="G27" s="574"/>
      <c r="H27" s="561"/>
      <c r="I27" s="562"/>
      <c r="J27" s="563"/>
      <c r="K27" s="575" t="s">
        <v>284</v>
      </c>
      <c r="L27" s="576"/>
      <c r="M27" s="577"/>
      <c r="N27" s="43"/>
      <c r="O27" s="78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43"/>
      <c r="BB27" s="43"/>
      <c r="BC27" s="43"/>
      <c r="BD27" s="43"/>
      <c r="BE27" s="43"/>
      <c r="BF27" s="43"/>
      <c r="BG27" s="43"/>
      <c r="BH27" s="43"/>
      <c r="BI27" s="43"/>
      <c r="BJ27" s="43"/>
      <c r="BK27" s="43"/>
      <c r="BL27" s="43"/>
      <c r="BM27" s="43"/>
      <c r="BN27" s="43"/>
      <c r="BO27" s="43"/>
      <c r="BP27" s="43"/>
      <c r="BQ27" s="43"/>
      <c r="BR27" s="43"/>
      <c r="BS27" s="43"/>
      <c r="BT27" s="43"/>
      <c r="BU27" s="43"/>
      <c r="BV27" s="43"/>
      <c r="BW27" s="43"/>
      <c r="BX27" s="43"/>
      <c r="BY27" s="43"/>
      <c r="BZ27" s="43"/>
      <c r="CA27" s="43"/>
      <c r="CB27" s="43"/>
      <c r="CC27" s="43"/>
      <c r="CD27" s="43"/>
      <c r="CE27" s="43"/>
      <c r="CF27" s="43"/>
      <c r="CG27" s="43"/>
      <c r="CH27" s="43"/>
      <c r="CI27" s="43"/>
      <c r="CJ27" s="43"/>
      <c r="CK27" s="43"/>
      <c r="CL27" s="43"/>
      <c r="CM27" s="43"/>
      <c r="CN27" s="43"/>
      <c r="CO27" s="43"/>
      <c r="CP27" s="43"/>
      <c r="CQ27" s="43"/>
      <c r="CR27" s="43"/>
      <c r="CS27" s="43"/>
      <c r="CT27" s="43"/>
      <c r="CU27" s="43"/>
      <c r="CV27" s="43"/>
      <c r="CW27" s="43"/>
      <c r="CX27" s="43"/>
      <c r="CY27" s="43"/>
      <c r="CZ27" s="43"/>
      <c r="DA27" s="43"/>
      <c r="DB27" s="43"/>
      <c r="DC27" s="43"/>
      <c r="DD27" s="43"/>
      <c r="DE27" s="43"/>
      <c r="DF27" s="43"/>
      <c r="DG27" s="43"/>
      <c r="DH27" s="43"/>
      <c r="DI27" s="43"/>
      <c r="DJ27" s="43"/>
      <c r="DK27" s="43"/>
      <c r="DL27" s="43"/>
      <c r="DM27" s="43"/>
      <c r="DN27" s="43"/>
      <c r="DO27" s="43"/>
      <c r="DP27" s="43"/>
      <c r="DQ27" s="43"/>
      <c r="DR27" s="43"/>
      <c r="DS27" s="43"/>
      <c r="DT27" s="43"/>
      <c r="DU27" s="43"/>
      <c r="DV27" s="43"/>
      <c r="DW27" s="43"/>
      <c r="DX27" s="43"/>
      <c r="DY27" s="43"/>
      <c r="DZ27" s="43"/>
      <c r="EA27" s="43"/>
      <c r="EB27" s="43"/>
      <c r="EC27" s="43"/>
      <c r="ED27" s="43"/>
      <c r="EE27" s="43"/>
      <c r="EF27" s="43"/>
      <c r="EG27" s="43"/>
      <c r="EH27" s="43"/>
      <c r="EI27" s="43"/>
      <c r="EJ27" s="43"/>
      <c r="EK27" s="43"/>
      <c r="EL27" s="43"/>
      <c r="EM27" s="43"/>
      <c r="EN27" s="43"/>
      <c r="EO27" s="43"/>
      <c r="EP27" s="43"/>
      <c r="EQ27" s="43"/>
      <c r="ER27" s="43"/>
      <c r="ES27" s="43"/>
      <c r="ET27" s="43"/>
      <c r="EU27" s="43"/>
      <c r="EV27" s="43"/>
      <c r="EW27" s="43"/>
      <c r="EX27" s="43"/>
      <c r="EY27" s="43"/>
      <c r="EZ27" s="43"/>
      <c r="FA27" s="43"/>
      <c r="FB27" s="43"/>
      <c r="FC27" s="43"/>
      <c r="FD27" s="43"/>
      <c r="FE27" s="43"/>
      <c r="FF27" s="43"/>
      <c r="FG27" s="43"/>
      <c r="FH27" s="43"/>
      <c r="FI27" s="43"/>
      <c r="FJ27" s="43"/>
      <c r="FK27" s="43"/>
      <c r="FL27" s="43"/>
      <c r="FM27" s="43"/>
      <c r="FN27" s="43"/>
      <c r="FO27" s="43"/>
      <c r="FP27" s="43"/>
      <c r="FQ27" s="43"/>
      <c r="FR27" s="43"/>
      <c r="FS27" s="43"/>
      <c r="FT27" s="43"/>
      <c r="FU27" s="43"/>
      <c r="FV27" s="43"/>
      <c r="FW27" s="43"/>
      <c r="FX27" s="43"/>
      <c r="FY27" s="43"/>
      <c r="FZ27" s="43"/>
      <c r="GA27" s="43"/>
      <c r="GB27" s="43"/>
      <c r="GC27" s="43"/>
      <c r="GD27" s="43"/>
      <c r="GE27" s="43"/>
      <c r="GF27" s="43"/>
      <c r="GG27" s="43"/>
      <c r="GH27" s="43"/>
      <c r="GI27" s="43"/>
      <c r="GJ27" s="43"/>
      <c r="GK27" s="43"/>
      <c r="GL27" s="43"/>
      <c r="GM27" s="43"/>
      <c r="GN27" s="43"/>
      <c r="GO27" s="43"/>
      <c r="GP27" s="43"/>
      <c r="GQ27" s="43"/>
      <c r="GR27" s="43"/>
      <c r="GS27" s="43"/>
      <c r="GT27" s="43"/>
      <c r="GU27" s="43"/>
      <c r="GV27" s="43"/>
      <c r="GW27" s="43"/>
      <c r="GX27" s="43"/>
      <c r="GY27" s="43"/>
      <c r="GZ27" s="43"/>
      <c r="HA27" s="43"/>
      <c r="HB27" s="43"/>
      <c r="HC27" s="43"/>
      <c r="HD27" s="43"/>
      <c r="HE27" s="43"/>
      <c r="HF27" s="43"/>
      <c r="HG27" s="43"/>
      <c r="HH27" s="43"/>
      <c r="HI27" s="43"/>
      <c r="HJ27" s="43"/>
      <c r="HK27" s="43"/>
      <c r="HL27" s="43"/>
      <c r="HM27" s="43"/>
      <c r="HN27" s="43"/>
      <c r="HO27" s="43"/>
      <c r="HP27" s="43"/>
      <c r="HQ27" s="43"/>
      <c r="HR27" s="43"/>
      <c r="HS27" s="43"/>
      <c r="HT27" s="43"/>
      <c r="HU27" s="43"/>
      <c r="HV27" s="43"/>
      <c r="HW27" s="43"/>
      <c r="HX27" s="43"/>
      <c r="HY27" s="43"/>
      <c r="HZ27" s="43"/>
      <c r="IA27" s="43"/>
      <c r="IB27" s="43"/>
      <c r="IC27" s="43"/>
      <c r="ID27" s="43"/>
      <c r="IE27" s="43"/>
      <c r="IF27" s="43"/>
      <c r="IG27" s="43"/>
      <c r="IH27" s="43"/>
      <c r="II27" s="43"/>
      <c r="IJ27" s="43"/>
      <c r="IK27" s="43"/>
      <c r="IL27" s="43"/>
      <c r="IM27" s="43"/>
      <c r="IN27" s="43"/>
      <c r="IO27" s="43"/>
      <c r="IP27" s="43"/>
      <c r="IQ27" s="43"/>
      <c r="IR27" s="43"/>
      <c r="IS27" s="43"/>
      <c r="IT27" s="43"/>
      <c r="IU27" s="43"/>
      <c r="IV27" s="43"/>
    </row>
    <row r="28" spans="1:256" ht="23.1" customHeight="1">
      <c r="A28" s="43"/>
      <c r="B28" s="594" t="s">
        <v>219</v>
      </c>
      <c r="C28" s="595"/>
      <c r="D28" s="596" t="s">
        <v>220</v>
      </c>
      <c r="E28" s="597"/>
      <c r="F28" s="568" t="s">
        <v>286</v>
      </c>
      <c r="G28" s="569"/>
      <c r="H28" s="552" t="s">
        <v>221</v>
      </c>
      <c r="I28" s="553"/>
      <c r="J28" s="554"/>
      <c r="K28" s="649" t="s">
        <v>222</v>
      </c>
      <c r="L28" s="650"/>
      <c r="M28" s="651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  <c r="AX28" s="43"/>
      <c r="AY28" s="43"/>
      <c r="AZ28" s="43"/>
      <c r="BA28" s="43"/>
      <c r="BB28" s="43"/>
      <c r="BC28" s="43"/>
      <c r="BD28" s="43"/>
      <c r="BE28" s="43"/>
      <c r="BF28" s="43"/>
      <c r="BG28" s="43"/>
      <c r="BH28" s="43"/>
      <c r="BI28" s="43"/>
      <c r="BJ28" s="43"/>
      <c r="BK28" s="43"/>
      <c r="BL28" s="43"/>
      <c r="BM28" s="43"/>
      <c r="BN28" s="43"/>
      <c r="BO28" s="43"/>
      <c r="BP28" s="43"/>
      <c r="BQ28" s="43"/>
      <c r="BR28" s="43"/>
      <c r="BS28" s="43"/>
      <c r="BT28" s="43"/>
      <c r="BU28" s="43"/>
      <c r="BV28" s="43"/>
      <c r="BW28" s="43"/>
      <c r="BX28" s="43"/>
      <c r="BY28" s="43"/>
      <c r="BZ28" s="43"/>
      <c r="CA28" s="43"/>
      <c r="CB28" s="43"/>
      <c r="CC28" s="43"/>
      <c r="CD28" s="43"/>
      <c r="CE28" s="43"/>
      <c r="CF28" s="43"/>
      <c r="CG28" s="43"/>
      <c r="CH28" s="43"/>
      <c r="CI28" s="43"/>
      <c r="CJ28" s="43"/>
      <c r="CK28" s="43"/>
      <c r="CL28" s="43"/>
      <c r="CM28" s="43"/>
      <c r="CN28" s="43"/>
      <c r="CO28" s="43"/>
      <c r="CP28" s="43"/>
      <c r="CQ28" s="43"/>
      <c r="CR28" s="43"/>
      <c r="CS28" s="43"/>
      <c r="CT28" s="43"/>
      <c r="CU28" s="43"/>
      <c r="CV28" s="43"/>
      <c r="CW28" s="43"/>
      <c r="CX28" s="43"/>
      <c r="CY28" s="43"/>
      <c r="CZ28" s="43"/>
      <c r="DA28" s="43"/>
      <c r="DB28" s="43"/>
      <c r="DC28" s="43"/>
      <c r="DD28" s="43"/>
      <c r="DE28" s="43"/>
      <c r="DF28" s="43"/>
      <c r="DG28" s="43"/>
      <c r="DH28" s="43"/>
      <c r="DI28" s="43"/>
      <c r="DJ28" s="43"/>
      <c r="DK28" s="43"/>
      <c r="DL28" s="43"/>
      <c r="DM28" s="43"/>
      <c r="DN28" s="43"/>
      <c r="DO28" s="43"/>
      <c r="DP28" s="43"/>
      <c r="DQ28" s="43"/>
      <c r="DR28" s="43"/>
      <c r="DS28" s="43"/>
      <c r="DT28" s="43"/>
      <c r="DU28" s="43"/>
      <c r="DV28" s="43"/>
      <c r="DW28" s="43"/>
      <c r="DX28" s="43"/>
      <c r="DY28" s="43"/>
      <c r="DZ28" s="43"/>
      <c r="EA28" s="43"/>
      <c r="EB28" s="43"/>
      <c r="EC28" s="43"/>
      <c r="ED28" s="43"/>
      <c r="EE28" s="43"/>
      <c r="EF28" s="43"/>
      <c r="EG28" s="43"/>
      <c r="EH28" s="43"/>
      <c r="EI28" s="43"/>
      <c r="EJ28" s="43"/>
      <c r="EK28" s="43"/>
      <c r="EL28" s="43"/>
      <c r="EM28" s="43"/>
      <c r="EN28" s="43"/>
      <c r="EO28" s="43"/>
      <c r="EP28" s="43"/>
      <c r="EQ28" s="43"/>
      <c r="ER28" s="43"/>
      <c r="ES28" s="43"/>
      <c r="ET28" s="43"/>
      <c r="EU28" s="43"/>
      <c r="EV28" s="43"/>
      <c r="EW28" s="43"/>
      <c r="EX28" s="43"/>
      <c r="EY28" s="43"/>
      <c r="EZ28" s="43"/>
      <c r="FA28" s="43"/>
      <c r="FB28" s="43"/>
      <c r="FC28" s="43"/>
      <c r="FD28" s="43"/>
      <c r="FE28" s="43"/>
      <c r="FF28" s="43"/>
      <c r="FG28" s="43"/>
      <c r="FH28" s="43"/>
      <c r="FI28" s="43"/>
      <c r="FJ28" s="43"/>
      <c r="FK28" s="43"/>
      <c r="FL28" s="43"/>
      <c r="FM28" s="43"/>
      <c r="FN28" s="43"/>
      <c r="FO28" s="43"/>
      <c r="FP28" s="43"/>
      <c r="FQ28" s="43"/>
      <c r="FR28" s="43"/>
      <c r="FS28" s="43"/>
      <c r="FT28" s="43"/>
      <c r="FU28" s="43"/>
      <c r="FV28" s="43"/>
      <c r="FW28" s="43"/>
      <c r="FX28" s="43"/>
      <c r="FY28" s="43"/>
      <c r="FZ28" s="43"/>
      <c r="GA28" s="43"/>
      <c r="GB28" s="43"/>
      <c r="GC28" s="43"/>
      <c r="GD28" s="43"/>
      <c r="GE28" s="43"/>
      <c r="GF28" s="43"/>
      <c r="GG28" s="43"/>
      <c r="GH28" s="43"/>
      <c r="GI28" s="43"/>
      <c r="GJ28" s="43"/>
      <c r="GK28" s="43"/>
      <c r="GL28" s="43"/>
      <c r="GM28" s="43"/>
      <c r="GN28" s="43"/>
      <c r="GO28" s="43"/>
      <c r="GP28" s="43"/>
      <c r="GQ28" s="43"/>
      <c r="GR28" s="43"/>
      <c r="GS28" s="43"/>
      <c r="GT28" s="43"/>
      <c r="GU28" s="43"/>
      <c r="GV28" s="43"/>
      <c r="GW28" s="43"/>
      <c r="GX28" s="43"/>
      <c r="GY28" s="43"/>
      <c r="GZ28" s="43"/>
      <c r="HA28" s="43"/>
      <c r="HB28" s="43"/>
      <c r="HC28" s="43"/>
      <c r="HD28" s="43"/>
      <c r="HE28" s="43"/>
      <c r="HF28" s="43"/>
      <c r="HG28" s="43"/>
      <c r="HH28" s="43"/>
      <c r="HI28" s="43"/>
      <c r="HJ28" s="43"/>
      <c r="HK28" s="43"/>
      <c r="HL28" s="43"/>
      <c r="HM28" s="43"/>
      <c r="HN28" s="43"/>
      <c r="HO28" s="43"/>
      <c r="HP28" s="43"/>
      <c r="HQ28" s="43"/>
      <c r="HR28" s="43"/>
      <c r="HS28" s="43"/>
      <c r="HT28" s="43"/>
      <c r="HU28" s="43"/>
      <c r="HV28" s="43"/>
      <c r="HW28" s="43"/>
      <c r="HX28" s="43"/>
      <c r="HY28" s="43"/>
      <c r="HZ28" s="43"/>
      <c r="IA28" s="43"/>
      <c r="IB28" s="43"/>
      <c r="IC28" s="43"/>
      <c r="ID28" s="43"/>
      <c r="IE28" s="43"/>
      <c r="IF28" s="43"/>
      <c r="IG28" s="43"/>
      <c r="IH28" s="43"/>
      <c r="II28" s="43"/>
      <c r="IJ28" s="43"/>
      <c r="IK28" s="43"/>
      <c r="IL28" s="43"/>
      <c r="IM28" s="43"/>
      <c r="IN28" s="43"/>
      <c r="IO28" s="43"/>
      <c r="IP28" s="43"/>
      <c r="IQ28" s="43"/>
      <c r="IR28" s="43"/>
      <c r="IS28" s="43"/>
      <c r="IT28" s="43"/>
      <c r="IU28" s="43"/>
      <c r="IV28" s="43"/>
    </row>
    <row r="29" spans="1:256" ht="23.1" customHeight="1">
      <c r="A29" s="43"/>
      <c r="B29" s="594"/>
      <c r="C29" s="595"/>
      <c r="D29" s="596" t="s">
        <v>223</v>
      </c>
      <c r="E29" s="597"/>
      <c r="F29" s="568" t="s">
        <v>224</v>
      </c>
      <c r="G29" s="569"/>
      <c r="H29" s="561"/>
      <c r="I29" s="562"/>
      <c r="J29" s="563"/>
      <c r="K29" s="581" t="s">
        <v>225</v>
      </c>
      <c r="L29" s="582"/>
      <c r="M29" s="58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  <c r="AX29" s="43"/>
      <c r="AY29" s="43"/>
      <c r="AZ29" s="43"/>
      <c r="BA29" s="43"/>
      <c r="BB29" s="43"/>
      <c r="BC29" s="43"/>
      <c r="BD29" s="43"/>
      <c r="BE29" s="43"/>
      <c r="BF29" s="43"/>
      <c r="BG29" s="43"/>
      <c r="BH29" s="43"/>
      <c r="BI29" s="43"/>
      <c r="BJ29" s="43"/>
      <c r="BK29" s="43"/>
      <c r="BL29" s="43"/>
      <c r="BM29" s="43"/>
      <c r="BN29" s="43"/>
      <c r="BO29" s="43"/>
      <c r="BP29" s="43"/>
      <c r="BQ29" s="43"/>
      <c r="BR29" s="43"/>
      <c r="BS29" s="43"/>
      <c r="BT29" s="43"/>
      <c r="BU29" s="43"/>
      <c r="BV29" s="43"/>
      <c r="BW29" s="43"/>
      <c r="BX29" s="43"/>
      <c r="BY29" s="43"/>
      <c r="BZ29" s="43"/>
      <c r="CA29" s="43"/>
      <c r="CB29" s="43"/>
      <c r="CC29" s="43"/>
      <c r="CD29" s="43"/>
      <c r="CE29" s="43"/>
      <c r="CF29" s="43"/>
      <c r="CG29" s="43"/>
      <c r="CH29" s="43"/>
      <c r="CI29" s="43"/>
      <c r="CJ29" s="43"/>
      <c r="CK29" s="43"/>
      <c r="CL29" s="43"/>
      <c r="CM29" s="43"/>
      <c r="CN29" s="43"/>
      <c r="CO29" s="43"/>
      <c r="CP29" s="43"/>
      <c r="CQ29" s="43"/>
      <c r="CR29" s="43"/>
      <c r="CS29" s="43"/>
      <c r="CT29" s="43"/>
      <c r="CU29" s="43"/>
      <c r="CV29" s="43"/>
      <c r="CW29" s="43"/>
      <c r="CX29" s="43"/>
      <c r="CY29" s="43"/>
      <c r="CZ29" s="43"/>
      <c r="DA29" s="43"/>
      <c r="DB29" s="43"/>
      <c r="DC29" s="43"/>
      <c r="DD29" s="43"/>
      <c r="DE29" s="43"/>
      <c r="DF29" s="43"/>
      <c r="DG29" s="43"/>
      <c r="DH29" s="43"/>
      <c r="DI29" s="43"/>
      <c r="DJ29" s="43"/>
      <c r="DK29" s="43"/>
      <c r="DL29" s="43"/>
      <c r="DM29" s="43"/>
      <c r="DN29" s="43"/>
      <c r="DO29" s="43"/>
      <c r="DP29" s="43"/>
      <c r="DQ29" s="43"/>
      <c r="DR29" s="43"/>
      <c r="DS29" s="43"/>
      <c r="DT29" s="43"/>
      <c r="DU29" s="43"/>
      <c r="DV29" s="43"/>
      <c r="DW29" s="43"/>
      <c r="DX29" s="43"/>
      <c r="DY29" s="43"/>
      <c r="DZ29" s="43"/>
      <c r="EA29" s="43"/>
      <c r="EB29" s="43"/>
      <c r="EC29" s="43"/>
      <c r="ED29" s="43"/>
      <c r="EE29" s="43"/>
      <c r="EF29" s="43"/>
      <c r="EG29" s="43"/>
      <c r="EH29" s="43"/>
      <c r="EI29" s="43"/>
      <c r="EJ29" s="43"/>
      <c r="EK29" s="43"/>
      <c r="EL29" s="43"/>
      <c r="EM29" s="43"/>
      <c r="EN29" s="43"/>
      <c r="EO29" s="43"/>
      <c r="EP29" s="43"/>
      <c r="EQ29" s="43"/>
      <c r="ER29" s="43"/>
      <c r="ES29" s="43"/>
      <c r="ET29" s="43"/>
      <c r="EU29" s="43"/>
      <c r="EV29" s="43"/>
      <c r="EW29" s="43"/>
      <c r="EX29" s="43"/>
      <c r="EY29" s="43"/>
      <c r="EZ29" s="43"/>
      <c r="FA29" s="43"/>
      <c r="FB29" s="43"/>
      <c r="FC29" s="43"/>
      <c r="FD29" s="43"/>
      <c r="FE29" s="43"/>
      <c r="FF29" s="43"/>
      <c r="FG29" s="43"/>
      <c r="FH29" s="43"/>
      <c r="FI29" s="43"/>
      <c r="FJ29" s="43"/>
      <c r="FK29" s="43"/>
      <c r="FL29" s="43"/>
      <c r="FM29" s="43"/>
      <c r="FN29" s="43"/>
      <c r="FO29" s="43"/>
      <c r="FP29" s="43"/>
      <c r="FQ29" s="43"/>
      <c r="FR29" s="43"/>
      <c r="FS29" s="43"/>
      <c r="FT29" s="43"/>
      <c r="FU29" s="43"/>
      <c r="FV29" s="43"/>
      <c r="FW29" s="43"/>
      <c r="FX29" s="43"/>
      <c r="FY29" s="43"/>
      <c r="FZ29" s="43"/>
      <c r="GA29" s="43"/>
      <c r="GB29" s="43"/>
      <c r="GC29" s="43"/>
      <c r="GD29" s="43"/>
      <c r="GE29" s="43"/>
      <c r="GF29" s="43"/>
      <c r="GG29" s="43"/>
      <c r="GH29" s="43"/>
      <c r="GI29" s="43"/>
      <c r="GJ29" s="43"/>
      <c r="GK29" s="43"/>
      <c r="GL29" s="43"/>
      <c r="GM29" s="43"/>
      <c r="GN29" s="43"/>
      <c r="GO29" s="43"/>
      <c r="GP29" s="43"/>
      <c r="GQ29" s="43"/>
      <c r="GR29" s="43"/>
      <c r="GS29" s="43"/>
      <c r="GT29" s="43"/>
      <c r="GU29" s="43"/>
      <c r="GV29" s="43"/>
      <c r="GW29" s="43"/>
      <c r="GX29" s="43"/>
      <c r="GY29" s="43"/>
      <c r="GZ29" s="43"/>
      <c r="HA29" s="43"/>
      <c r="HB29" s="43"/>
      <c r="HC29" s="43"/>
      <c r="HD29" s="43"/>
      <c r="HE29" s="43"/>
      <c r="HF29" s="43"/>
      <c r="HG29" s="43"/>
      <c r="HH29" s="43"/>
      <c r="HI29" s="43"/>
      <c r="HJ29" s="43"/>
      <c r="HK29" s="43"/>
      <c r="HL29" s="43"/>
      <c r="HM29" s="43"/>
      <c r="HN29" s="43"/>
      <c r="HO29" s="43"/>
      <c r="HP29" s="43"/>
      <c r="HQ29" s="43"/>
      <c r="HR29" s="43"/>
      <c r="HS29" s="43"/>
      <c r="HT29" s="43"/>
      <c r="HU29" s="43"/>
      <c r="HV29" s="43"/>
      <c r="HW29" s="43"/>
      <c r="HX29" s="43"/>
      <c r="HY29" s="43"/>
      <c r="HZ29" s="43"/>
      <c r="IA29" s="43"/>
      <c r="IB29" s="43"/>
      <c r="IC29" s="43"/>
      <c r="ID29" s="43"/>
      <c r="IE29" s="43"/>
      <c r="IF29" s="43"/>
      <c r="IG29" s="43"/>
      <c r="IH29" s="43"/>
      <c r="II29" s="43"/>
      <c r="IJ29" s="43"/>
      <c r="IK29" s="43"/>
      <c r="IL29" s="43"/>
      <c r="IM29" s="43"/>
      <c r="IN29" s="43"/>
      <c r="IO29" s="43"/>
      <c r="IP29" s="43"/>
      <c r="IQ29" s="43"/>
      <c r="IR29" s="43"/>
      <c r="IS29" s="43"/>
      <c r="IT29" s="43"/>
      <c r="IU29" s="43"/>
      <c r="IV29" s="43"/>
    </row>
    <row r="30" spans="1:256" ht="23.1" customHeight="1">
      <c r="A30" s="43"/>
      <c r="B30" s="594"/>
      <c r="C30" s="595"/>
      <c r="D30" s="590" t="s">
        <v>226</v>
      </c>
      <c r="E30" s="591"/>
      <c r="F30" s="568" t="s">
        <v>312</v>
      </c>
      <c r="G30" s="569"/>
      <c r="H30" s="561"/>
      <c r="I30" s="562"/>
      <c r="J30" s="563"/>
      <c r="K30" s="581" t="s">
        <v>225</v>
      </c>
      <c r="L30" s="582"/>
      <c r="M30" s="58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43"/>
      <c r="BE30" s="43"/>
      <c r="BF30" s="43"/>
      <c r="BG30" s="43"/>
      <c r="BH30" s="43"/>
      <c r="BI30" s="43"/>
      <c r="BJ30" s="43"/>
      <c r="BK30" s="43"/>
      <c r="BL30" s="43"/>
      <c r="BM30" s="43"/>
      <c r="BN30" s="43"/>
      <c r="BO30" s="43"/>
      <c r="BP30" s="43"/>
      <c r="BQ30" s="43"/>
      <c r="BR30" s="43"/>
      <c r="BS30" s="43"/>
      <c r="BT30" s="43"/>
      <c r="BU30" s="43"/>
      <c r="BV30" s="43"/>
      <c r="BW30" s="43"/>
      <c r="BX30" s="43"/>
      <c r="BY30" s="43"/>
      <c r="BZ30" s="43"/>
      <c r="CA30" s="43"/>
      <c r="CB30" s="43"/>
      <c r="CC30" s="43"/>
      <c r="CD30" s="43"/>
      <c r="CE30" s="43"/>
      <c r="CF30" s="43"/>
      <c r="CG30" s="43"/>
      <c r="CH30" s="43"/>
      <c r="CI30" s="43"/>
      <c r="CJ30" s="43"/>
      <c r="CK30" s="43"/>
      <c r="CL30" s="43"/>
      <c r="CM30" s="43"/>
      <c r="CN30" s="43"/>
      <c r="CO30" s="43"/>
      <c r="CP30" s="43"/>
      <c r="CQ30" s="43"/>
      <c r="CR30" s="43"/>
      <c r="CS30" s="43"/>
      <c r="CT30" s="43"/>
      <c r="CU30" s="43"/>
      <c r="CV30" s="43"/>
      <c r="CW30" s="43"/>
      <c r="CX30" s="43"/>
      <c r="CY30" s="43"/>
      <c r="CZ30" s="43"/>
      <c r="DA30" s="43"/>
      <c r="DB30" s="43"/>
      <c r="DC30" s="43"/>
      <c r="DD30" s="43"/>
      <c r="DE30" s="43"/>
      <c r="DF30" s="43"/>
      <c r="DG30" s="43"/>
      <c r="DH30" s="43"/>
      <c r="DI30" s="43"/>
      <c r="DJ30" s="43"/>
      <c r="DK30" s="43"/>
      <c r="DL30" s="43"/>
      <c r="DM30" s="43"/>
      <c r="DN30" s="43"/>
      <c r="DO30" s="43"/>
      <c r="DP30" s="43"/>
      <c r="DQ30" s="43"/>
      <c r="DR30" s="43"/>
      <c r="DS30" s="43"/>
      <c r="DT30" s="43"/>
      <c r="DU30" s="43"/>
      <c r="DV30" s="43"/>
      <c r="DW30" s="43"/>
      <c r="DX30" s="43"/>
      <c r="DY30" s="43"/>
      <c r="DZ30" s="43"/>
      <c r="EA30" s="43"/>
      <c r="EB30" s="43"/>
      <c r="EC30" s="43"/>
      <c r="ED30" s="43"/>
      <c r="EE30" s="43"/>
      <c r="EF30" s="43"/>
      <c r="EG30" s="43"/>
      <c r="EH30" s="43"/>
      <c r="EI30" s="43"/>
      <c r="EJ30" s="43"/>
      <c r="EK30" s="43"/>
      <c r="EL30" s="43"/>
      <c r="EM30" s="43"/>
      <c r="EN30" s="43"/>
      <c r="EO30" s="43"/>
      <c r="EP30" s="43"/>
      <c r="EQ30" s="43"/>
      <c r="ER30" s="43"/>
      <c r="ES30" s="43"/>
      <c r="ET30" s="43"/>
      <c r="EU30" s="43"/>
      <c r="EV30" s="43"/>
      <c r="EW30" s="43"/>
      <c r="EX30" s="43"/>
      <c r="EY30" s="43"/>
      <c r="EZ30" s="43"/>
      <c r="FA30" s="43"/>
      <c r="FB30" s="43"/>
      <c r="FC30" s="43"/>
      <c r="FD30" s="43"/>
      <c r="FE30" s="43"/>
      <c r="FF30" s="43"/>
      <c r="FG30" s="43"/>
      <c r="FH30" s="43"/>
      <c r="FI30" s="43"/>
      <c r="FJ30" s="43"/>
      <c r="FK30" s="43"/>
      <c r="FL30" s="43"/>
      <c r="FM30" s="43"/>
      <c r="FN30" s="43"/>
      <c r="FO30" s="43"/>
      <c r="FP30" s="43"/>
      <c r="FQ30" s="43"/>
      <c r="FR30" s="43"/>
      <c r="FS30" s="43"/>
      <c r="FT30" s="43"/>
      <c r="FU30" s="43"/>
      <c r="FV30" s="43"/>
      <c r="FW30" s="43"/>
      <c r="FX30" s="43"/>
      <c r="FY30" s="43"/>
      <c r="FZ30" s="43"/>
      <c r="GA30" s="43"/>
      <c r="GB30" s="43"/>
      <c r="GC30" s="43"/>
      <c r="GD30" s="43"/>
      <c r="GE30" s="43"/>
      <c r="GF30" s="43"/>
      <c r="GG30" s="43"/>
      <c r="GH30" s="43"/>
      <c r="GI30" s="43"/>
      <c r="GJ30" s="43"/>
      <c r="GK30" s="43"/>
      <c r="GL30" s="43"/>
      <c r="GM30" s="43"/>
      <c r="GN30" s="43"/>
      <c r="GO30" s="43"/>
      <c r="GP30" s="43"/>
      <c r="GQ30" s="43"/>
      <c r="GR30" s="43"/>
      <c r="GS30" s="43"/>
      <c r="GT30" s="43"/>
      <c r="GU30" s="43"/>
      <c r="GV30" s="43"/>
      <c r="GW30" s="43"/>
      <c r="GX30" s="43"/>
      <c r="GY30" s="43"/>
      <c r="GZ30" s="43"/>
      <c r="HA30" s="43"/>
      <c r="HB30" s="43"/>
      <c r="HC30" s="43"/>
      <c r="HD30" s="43"/>
      <c r="HE30" s="43"/>
      <c r="HF30" s="43"/>
      <c r="HG30" s="43"/>
      <c r="HH30" s="43"/>
      <c r="HI30" s="43"/>
      <c r="HJ30" s="43"/>
      <c r="HK30" s="43"/>
      <c r="HL30" s="43"/>
      <c r="HM30" s="43"/>
      <c r="HN30" s="43"/>
      <c r="HO30" s="43"/>
      <c r="HP30" s="43"/>
      <c r="HQ30" s="43"/>
      <c r="HR30" s="43"/>
      <c r="HS30" s="43"/>
      <c r="HT30" s="43"/>
      <c r="HU30" s="43"/>
      <c r="HV30" s="43"/>
      <c r="HW30" s="43"/>
      <c r="HX30" s="43"/>
      <c r="HY30" s="43"/>
      <c r="HZ30" s="43"/>
      <c r="IA30" s="43"/>
      <c r="IB30" s="43"/>
      <c r="IC30" s="43"/>
      <c r="ID30" s="43"/>
      <c r="IE30" s="43"/>
      <c r="IF30" s="43"/>
      <c r="IG30" s="43"/>
      <c r="IH30" s="43"/>
      <c r="II30" s="43"/>
      <c r="IJ30" s="43"/>
      <c r="IK30" s="43"/>
      <c r="IL30" s="43"/>
      <c r="IM30" s="43"/>
      <c r="IN30" s="43"/>
      <c r="IO30" s="43"/>
      <c r="IP30" s="43"/>
      <c r="IQ30" s="43"/>
      <c r="IR30" s="43"/>
      <c r="IS30" s="43"/>
      <c r="IT30" s="43"/>
      <c r="IU30" s="43"/>
      <c r="IV30" s="43"/>
    </row>
    <row r="31" spans="1:256" ht="23.1" customHeight="1">
      <c r="A31" s="43"/>
      <c r="B31" s="594"/>
      <c r="C31" s="595"/>
      <c r="D31" s="616"/>
      <c r="E31" s="617"/>
      <c r="F31" s="568" t="s">
        <v>227</v>
      </c>
      <c r="G31" s="569"/>
      <c r="H31" s="611"/>
      <c r="I31" s="612"/>
      <c r="J31" s="613"/>
      <c r="K31" s="660" t="s">
        <v>228</v>
      </c>
      <c r="L31" s="661"/>
      <c r="M31" s="661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43"/>
      <c r="AZ31" s="43"/>
      <c r="BA31" s="43"/>
      <c r="BB31" s="43"/>
      <c r="BC31" s="43"/>
      <c r="BD31" s="43"/>
      <c r="BE31" s="43"/>
      <c r="BF31" s="43"/>
      <c r="BG31" s="43"/>
      <c r="BH31" s="43"/>
      <c r="BI31" s="43"/>
      <c r="BJ31" s="43"/>
      <c r="BK31" s="43"/>
      <c r="BL31" s="43"/>
      <c r="BM31" s="43"/>
      <c r="BN31" s="43"/>
      <c r="BO31" s="43"/>
      <c r="BP31" s="43"/>
      <c r="BQ31" s="43"/>
      <c r="BR31" s="43"/>
      <c r="BS31" s="43"/>
      <c r="BT31" s="43"/>
      <c r="BU31" s="43"/>
      <c r="BV31" s="43"/>
      <c r="BW31" s="43"/>
      <c r="BX31" s="43"/>
      <c r="BY31" s="43"/>
      <c r="BZ31" s="43"/>
      <c r="CA31" s="43"/>
      <c r="CB31" s="43"/>
      <c r="CC31" s="43"/>
      <c r="CD31" s="43"/>
      <c r="CE31" s="43"/>
      <c r="CF31" s="43"/>
      <c r="CG31" s="43"/>
      <c r="CH31" s="43"/>
      <c r="CI31" s="43"/>
      <c r="CJ31" s="43"/>
      <c r="CK31" s="43"/>
      <c r="CL31" s="43"/>
      <c r="CM31" s="43"/>
      <c r="CN31" s="43"/>
      <c r="CO31" s="43"/>
      <c r="CP31" s="43"/>
      <c r="CQ31" s="43"/>
      <c r="CR31" s="43"/>
      <c r="CS31" s="43"/>
      <c r="CT31" s="43"/>
      <c r="CU31" s="43"/>
      <c r="CV31" s="43"/>
      <c r="CW31" s="43"/>
      <c r="CX31" s="43"/>
      <c r="CY31" s="43"/>
      <c r="CZ31" s="43"/>
      <c r="DA31" s="43"/>
      <c r="DB31" s="43"/>
      <c r="DC31" s="43"/>
      <c r="DD31" s="43"/>
      <c r="DE31" s="43"/>
      <c r="DF31" s="43"/>
      <c r="DG31" s="43"/>
      <c r="DH31" s="43"/>
      <c r="DI31" s="43"/>
      <c r="DJ31" s="43"/>
      <c r="DK31" s="43"/>
      <c r="DL31" s="43"/>
      <c r="DM31" s="43"/>
      <c r="DN31" s="43"/>
      <c r="DO31" s="43"/>
      <c r="DP31" s="43"/>
      <c r="DQ31" s="43"/>
      <c r="DR31" s="43"/>
      <c r="DS31" s="43"/>
      <c r="DT31" s="43"/>
      <c r="DU31" s="43"/>
      <c r="DV31" s="43"/>
      <c r="DW31" s="43"/>
      <c r="DX31" s="43"/>
      <c r="DY31" s="43"/>
      <c r="DZ31" s="43"/>
      <c r="EA31" s="43"/>
      <c r="EB31" s="43"/>
      <c r="EC31" s="43"/>
      <c r="ED31" s="43"/>
      <c r="EE31" s="43"/>
      <c r="EF31" s="43"/>
      <c r="EG31" s="43"/>
      <c r="EH31" s="43"/>
      <c r="EI31" s="43"/>
      <c r="EJ31" s="43"/>
      <c r="EK31" s="43"/>
      <c r="EL31" s="43"/>
      <c r="EM31" s="43"/>
      <c r="EN31" s="43"/>
      <c r="EO31" s="43"/>
      <c r="EP31" s="43"/>
      <c r="EQ31" s="43"/>
      <c r="ER31" s="43"/>
      <c r="ES31" s="43"/>
      <c r="ET31" s="43"/>
      <c r="EU31" s="43"/>
      <c r="EV31" s="43"/>
      <c r="EW31" s="43"/>
      <c r="EX31" s="43"/>
      <c r="EY31" s="43"/>
      <c r="EZ31" s="43"/>
      <c r="FA31" s="43"/>
      <c r="FB31" s="43"/>
      <c r="FC31" s="43"/>
      <c r="FD31" s="43"/>
      <c r="FE31" s="43"/>
      <c r="FF31" s="43"/>
      <c r="FG31" s="43"/>
      <c r="FH31" s="43"/>
      <c r="FI31" s="43"/>
      <c r="FJ31" s="43"/>
      <c r="FK31" s="43"/>
      <c r="FL31" s="43"/>
      <c r="FM31" s="43"/>
      <c r="FN31" s="43"/>
      <c r="FO31" s="43"/>
      <c r="FP31" s="43"/>
      <c r="FQ31" s="43"/>
      <c r="FR31" s="43"/>
      <c r="FS31" s="43"/>
      <c r="FT31" s="43"/>
      <c r="FU31" s="43"/>
      <c r="FV31" s="43"/>
      <c r="FW31" s="43"/>
      <c r="FX31" s="43"/>
      <c r="FY31" s="43"/>
      <c r="FZ31" s="43"/>
      <c r="GA31" s="43"/>
      <c r="GB31" s="43"/>
      <c r="GC31" s="43"/>
      <c r="GD31" s="43"/>
      <c r="GE31" s="43"/>
      <c r="GF31" s="43"/>
      <c r="GG31" s="43"/>
      <c r="GH31" s="43"/>
      <c r="GI31" s="43"/>
      <c r="GJ31" s="43"/>
      <c r="GK31" s="43"/>
      <c r="GL31" s="43"/>
      <c r="GM31" s="43"/>
      <c r="GN31" s="43"/>
      <c r="GO31" s="43"/>
      <c r="GP31" s="43"/>
      <c r="GQ31" s="43"/>
      <c r="GR31" s="43"/>
      <c r="GS31" s="43"/>
      <c r="GT31" s="43"/>
      <c r="GU31" s="43"/>
      <c r="GV31" s="43"/>
      <c r="GW31" s="43"/>
      <c r="GX31" s="43"/>
      <c r="GY31" s="43"/>
      <c r="GZ31" s="43"/>
      <c r="HA31" s="43"/>
      <c r="HB31" s="43"/>
      <c r="HC31" s="43"/>
      <c r="HD31" s="43"/>
      <c r="HE31" s="43"/>
      <c r="HF31" s="43"/>
      <c r="HG31" s="43"/>
      <c r="HH31" s="43"/>
      <c r="HI31" s="43"/>
      <c r="HJ31" s="43"/>
      <c r="HK31" s="43"/>
      <c r="HL31" s="43"/>
      <c r="HM31" s="43"/>
      <c r="HN31" s="43"/>
      <c r="HO31" s="43"/>
      <c r="HP31" s="43"/>
      <c r="HQ31" s="43"/>
      <c r="HR31" s="43"/>
      <c r="HS31" s="43"/>
      <c r="HT31" s="43"/>
      <c r="HU31" s="43"/>
      <c r="HV31" s="43"/>
      <c r="HW31" s="43"/>
      <c r="HX31" s="43"/>
      <c r="HY31" s="43"/>
      <c r="HZ31" s="43"/>
      <c r="IA31" s="43"/>
      <c r="IB31" s="43"/>
      <c r="IC31" s="43"/>
      <c r="ID31" s="43"/>
      <c r="IE31" s="43"/>
      <c r="IF31" s="43"/>
      <c r="IG31" s="43"/>
      <c r="IH31" s="43"/>
      <c r="II31" s="43"/>
      <c r="IJ31" s="43"/>
      <c r="IK31" s="43"/>
      <c r="IL31" s="43"/>
      <c r="IM31" s="43"/>
      <c r="IN31" s="43"/>
      <c r="IO31" s="43"/>
      <c r="IP31" s="43"/>
      <c r="IQ31" s="43"/>
      <c r="IR31" s="43"/>
      <c r="IS31" s="43"/>
      <c r="IT31" s="43"/>
      <c r="IU31" s="43"/>
      <c r="IV31" s="43"/>
    </row>
    <row r="32" spans="1:256" ht="24.9" customHeight="1">
      <c r="A32" s="43"/>
      <c r="B32" s="631" t="s">
        <v>156</v>
      </c>
      <c r="C32" s="632"/>
      <c r="D32" s="564" t="s">
        <v>229</v>
      </c>
      <c r="E32" s="565"/>
      <c r="F32" s="568" t="s">
        <v>230</v>
      </c>
      <c r="G32" s="569"/>
      <c r="H32" s="552" t="s">
        <v>231</v>
      </c>
      <c r="I32" s="553"/>
      <c r="J32" s="554"/>
      <c r="K32" s="629" t="s">
        <v>232</v>
      </c>
      <c r="L32" s="630"/>
      <c r="M32" s="634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43"/>
      <c r="BC32" s="43"/>
      <c r="BD32" s="43"/>
      <c r="BE32" s="43"/>
      <c r="BF32" s="43"/>
      <c r="BG32" s="43"/>
      <c r="BH32" s="43"/>
      <c r="BI32" s="43"/>
      <c r="BJ32" s="43"/>
      <c r="BK32" s="43"/>
      <c r="BL32" s="43"/>
      <c r="BM32" s="43"/>
      <c r="BN32" s="43"/>
      <c r="BO32" s="43"/>
      <c r="BP32" s="43"/>
      <c r="BQ32" s="43"/>
      <c r="BR32" s="43"/>
      <c r="BS32" s="43"/>
      <c r="BT32" s="43"/>
      <c r="BU32" s="43"/>
      <c r="BV32" s="43"/>
      <c r="BW32" s="43"/>
      <c r="BX32" s="43"/>
      <c r="BY32" s="43"/>
      <c r="BZ32" s="43"/>
      <c r="CA32" s="43"/>
      <c r="CB32" s="43"/>
      <c r="CC32" s="43"/>
      <c r="CD32" s="43"/>
      <c r="CE32" s="43"/>
      <c r="CF32" s="43"/>
      <c r="CG32" s="43"/>
      <c r="CH32" s="43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  <c r="DI32" s="43"/>
      <c r="DJ32" s="43"/>
      <c r="DK32" s="43"/>
      <c r="DL32" s="43"/>
      <c r="DM32" s="43"/>
      <c r="DN32" s="43"/>
      <c r="DO32" s="43"/>
      <c r="DP32" s="43"/>
      <c r="DQ32" s="43"/>
      <c r="DR32" s="43"/>
      <c r="DS32" s="43"/>
      <c r="DT32" s="43"/>
      <c r="DU32" s="43"/>
      <c r="DV32" s="43"/>
      <c r="DW32" s="43"/>
      <c r="DX32" s="43"/>
      <c r="DY32" s="43"/>
      <c r="DZ32" s="43"/>
      <c r="EA32" s="43"/>
      <c r="EB32" s="43"/>
      <c r="EC32" s="43"/>
      <c r="ED32" s="43"/>
      <c r="EE32" s="43"/>
      <c r="EF32" s="43"/>
      <c r="EG32" s="43"/>
      <c r="EH32" s="43"/>
      <c r="EI32" s="43"/>
      <c r="EJ32" s="43"/>
      <c r="EK32" s="43"/>
      <c r="EL32" s="43"/>
      <c r="EM32" s="43"/>
      <c r="EN32" s="43"/>
      <c r="EO32" s="43"/>
      <c r="EP32" s="43"/>
      <c r="EQ32" s="43"/>
      <c r="ER32" s="43"/>
      <c r="ES32" s="43"/>
      <c r="ET32" s="43"/>
      <c r="EU32" s="43"/>
      <c r="EV32" s="43"/>
      <c r="EW32" s="43"/>
      <c r="EX32" s="43"/>
      <c r="EY32" s="43"/>
      <c r="EZ32" s="43"/>
      <c r="FA32" s="43"/>
      <c r="FB32" s="43"/>
      <c r="FC32" s="43"/>
      <c r="FD32" s="43"/>
      <c r="FE32" s="43"/>
      <c r="FF32" s="43"/>
      <c r="FG32" s="43"/>
      <c r="FH32" s="43"/>
      <c r="FI32" s="43"/>
      <c r="FJ32" s="43"/>
      <c r="FK32" s="43"/>
      <c r="FL32" s="43"/>
      <c r="FM32" s="43"/>
      <c r="FN32" s="43"/>
      <c r="FO32" s="43"/>
      <c r="FP32" s="43"/>
      <c r="FQ32" s="43"/>
      <c r="FR32" s="43"/>
      <c r="FS32" s="43"/>
      <c r="FT32" s="43"/>
      <c r="FU32" s="43"/>
      <c r="FV32" s="43"/>
      <c r="FW32" s="43"/>
      <c r="FX32" s="43"/>
      <c r="FY32" s="43"/>
      <c r="FZ32" s="43"/>
      <c r="GA32" s="43"/>
      <c r="GB32" s="43"/>
      <c r="GC32" s="43"/>
      <c r="GD32" s="43"/>
      <c r="GE32" s="43"/>
      <c r="GF32" s="43"/>
      <c r="GG32" s="43"/>
      <c r="GH32" s="43"/>
      <c r="GI32" s="43"/>
      <c r="GJ32" s="43"/>
      <c r="GK32" s="43"/>
      <c r="GL32" s="43"/>
      <c r="GM32" s="43"/>
      <c r="GN32" s="43"/>
      <c r="GO32" s="43"/>
      <c r="GP32" s="43"/>
      <c r="GQ32" s="43"/>
      <c r="GR32" s="43"/>
      <c r="GS32" s="43"/>
      <c r="GT32" s="43"/>
      <c r="GU32" s="43"/>
      <c r="GV32" s="43"/>
      <c r="GW32" s="43"/>
      <c r="GX32" s="43"/>
      <c r="GY32" s="43"/>
      <c r="GZ32" s="43"/>
      <c r="HA32" s="43"/>
      <c r="HB32" s="43"/>
      <c r="HC32" s="43"/>
      <c r="HD32" s="43"/>
      <c r="HE32" s="43"/>
      <c r="HF32" s="43"/>
      <c r="HG32" s="43"/>
      <c r="HH32" s="43"/>
      <c r="HI32" s="43"/>
      <c r="HJ32" s="43"/>
      <c r="HK32" s="43"/>
      <c r="HL32" s="43"/>
      <c r="HM32" s="43"/>
      <c r="HN32" s="43"/>
      <c r="HO32" s="43"/>
      <c r="HP32" s="43"/>
      <c r="HQ32" s="43"/>
      <c r="HR32" s="43"/>
      <c r="HS32" s="43"/>
      <c r="HT32" s="43"/>
      <c r="HU32" s="43"/>
      <c r="HV32" s="43"/>
      <c r="HW32" s="43"/>
      <c r="HX32" s="43"/>
      <c r="HY32" s="43"/>
      <c r="HZ32" s="43"/>
      <c r="IA32" s="43"/>
      <c r="IB32" s="43"/>
      <c r="IC32" s="43"/>
      <c r="ID32" s="43"/>
      <c r="IE32" s="43"/>
      <c r="IF32" s="43"/>
      <c r="IG32" s="43"/>
      <c r="IH32" s="43"/>
      <c r="II32" s="43"/>
      <c r="IJ32" s="43"/>
      <c r="IK32" s="43"/>
      <c r="IL32" s="43"/>
      <c r="IM32" s="43"/>
      <c r="IN32" s="43"/>
      <c r="IO32" s="43"/>
      <c r="IP32" s="43"/>
      <c r="IQ32" s="43"/>
      <c r="IR32" s="43"/>
      <c r="IS32" s="43"/>
      <c r="IT32" s="43"/>
      <c r="IU32" s="43"/>
      <c r="IV32" s="43"/>
    </row>
    <row r="33" spans="1:256" ht="24.9" customHeight="1">
      <c r="A33" s="43"/>
      <c r="B33" s="633"/>
      <c r="C33" s="632"/>
      <c r="D33" s="566"/>
      <c r="E33" s="567"/>
      <c r="F33" s="568" t="s">
        <v>313</v>
      </c>
      <c r="G33" s="569"/>
      <c r="H33" s="611"/>
      <c r="I33" s="612"/>
      <c r="J33" s="613"/>
      <c r="K33" s="580" t="s">
        <v>314</v>
      </c>
      <c r="L33" s="580"/>
      <c r="M33" s="580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43"/>
      <c r="BD33" s="43"/>
      <c r="BE33" s="43"/>
      <c r="BF33" s="43"/>
      <c r="BG33" s="43"/>
      <c r="BH33" s="43"/>
      <c r="BI33" s="43"/>
      <c r="BJ33" s="43"/>
      <c r="BK33" s="43"/>
      <c r="BL33" s="43"/>
      <c r="BM33" s="43"/>
      <c r="BN33" s="43"/>
      <c r="BO33" s="43"/>
      <c r="BP33" s="43"/>
      <c r="BQ33" s="43"/>
      <c r="BR33" s="43"/>
      <c r="BS33" s="43"/>
      <c r="BT33" s="43"/>
      <c r="BU33" s="43"/>
      <c r="BV33" s="43"/>
      <c r="BW33" s="43"/>
      <c r="BX33" s="43"/>
      <c r="BY33" s="43"/>
      <c r="BZ33" s="43"/>
      <c r="CA33" s="43"/>
      <c r="CB33" s="43"/>
      <c r="CC33" s="43"/>
      <c r="CD33" s="43"/>
      <c r="CE33" s="43"/>
      <c r="CF33" s="43"/>
      <c r="CG33" s="43"/>
      <c r="CH33" s="43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43"/>
      <c r="DN33" s="43"/>
      <c r="DO33" s="43"/>
      <c r="DP33" s="43"/>
      <c r="DQ33" s="43"/>
      <c r="DR33" s="43"/>
      <c r="DS33" s="43"/>
      <c r="DT33" s="43"/>
      <c r="DU33" s="43"/>
      <c r="DV33" s="43"/>
      <c r="DW33" s="43"/>
      <c r="DX33" s="43"/>
      <c r="DY33" s="43"/>
      <c r="DZ33" s="43"/>
      <c r="EA33" s="43"/>
      <c r="EB33" s="43"/>
      <c r="EC33" s="43"/>
      <c r="ED33" s="43"/>
      <c r="EE33" s="43"/>
      <c r="EF33" s="43"/>
      <c r="EG33" s="43"/>
      <c r="EH33" s="43"/>
      <c r="EI33" s="43"/>
      <c r="EJ33" s="43"/>
      <c r="EK33" s="43"/>
      <c r="EL33" s="43"/>
      <c r="EM33" s="43"/>
      <c r="EN33" s="43"/>
      <c r="EO33" s="43"/>
      <c r="EP33" s="43"/>
      <c r="EQ33" s="43"/>
      <c r="ER33" s="43"/>
      <c r="ES33" s="43"/>
      <c r="ET33" s="43"/>
      <c r="EU33" s="43"/>
      <c r="EV33" s="43"/>
      <c r="EW33" s="43"/>
      <c r="EX33" s="43"/>
      <c r="EY33" s="43"/>
      <c r="EZ33" s="43"/>
      <c r="FA33" s="43"/>
      <c r="FB33" s="43"/>
      <c r="FC33" s="43"/>
      <c r="FD33" s="43"/>
      <c r="FE33" s="43"/>
      <c r="FF33" s="43"/>
      <c r="FG33" s="43"/>
      <c r="FH33" s="43"/>
      <c r="FI33" s="43"/>
      <c r="FJ33" s="43"/>
      <c r="FK33" s="43"/>
      <c r="FL33" s="43"/>
      <c r="FM33" s="43"/>
      <c r="FN33" s="43"/>
      <c r="FO33" s="43"/>
      <c r="FP33" s="43"/>
      <c r="FQ33" s="43"/>
      <c r="FR33" s="43"/>
      <c r="FS33" s="43"/>
      <c r="FT33" s="43"/>
      <c r="FU33" s="43"/>
      <c r="FV33" s="43"/>
      <c r="FW33" s="43"/>
      <c r="FX33" s="43"/>
      <c r="FY33" s="43"/>
      <c r="FZ33" s="43"/>
      <c r="GA33" s="43"/>
      <c r="GB33" s="43"/>
      <c r="GC33" s="43"/>
      <c r="GD33" s="43"/>
      <c r="GE33" s="43"/>
      <c r="GF33" s="43"/>
      <c r="GG33" s="43"/>
      <c r="GH33" s="43"/>
      <c r="GI33" s="43"/>
      <c r="GJ33" s="43"/>
      <c r="GK33" s="43"/>
      <c r="GL33" s="43"/>
      <c r="GM33" s="43"/>
      <c r="GN33" s="43"/>
      <c r="GO33" s="43"/>
      <c r="GP33" s="43"/>
      <c r="GQ33" s="43"/>
      <c r="GR33" s="43"/>
      <c r="GS33" s="43"/>
      <c r="GT33" s="43"/>
      <c r="GU33" s="43"/>
      <c r="GV33" s="43"/>
      <c r="GW33" s="43"/>
      <c r="GX33" s="43"/>
      <c r="GY33" s="43"/>
      <c r="GZ33" s="43"/>
      <c r="HA33" s="43"/>
      <c r="HB33" s="43"/>
      <c r="HC33" s="43"/>
      <c r="HD33" s="43"/>
      <c r="HE33" s="43"/>
      <c r="HF33" s="43"/>
      <c r="HG33" s="43"/>
      <c r="HH33" s="43"/>
      <c r="HI33" s="43"/>
      <c r="HJ33" s="43"/>
      <c r="HK33" s="43"/>
      <c r="HL33" s="43"/>
      <c r="HM33" s="43"/>
      <c r="HN33" s="43"/>
      <c r="HO33" s="43"/>
      <c r="HP33" s="43"/>
      <c r="HQ33" s="43"/>
      <c r="HR33" s="43"/>
      <c r="HS33" s="43"/>
      <c r="HT33" s="43"/>
      <c r="HU33" s="43"/>
      <c r="HV33" s="43"/>
      <c r="HW33" s="43"/>
      <c r="HX33" s="43"/>
      <c r="HY33" s="43"/>
      <c r="HZ33" s="43"/>
      <c r="IA33" s="43"/>
      <c r="IB33" s="43"/>
      <c r="IC33" s="43"/>
      <c r="ID33" s="43"/>
      <c r="IE33" s="43"/>
      <c r="IF33" s="43"/>
      <c r="IG33" s="43"/>
      <c r="IH33" s="43"/>
      <c r="II33" s="43"/>
      <c r="IJ33" s="43"/>
      <c r="IK33" s="43"/>
      <c r="IL33" s="43"/>
      <c r="IM33" s="43"/>
      <c r="IN33" s="43"/>
      <c r="IO33" s="43"/>
      <c r="IP33" s="43"/>
      <c r="IQ33" s="43"/>
      <c r="IR33" s="43"/>
      <c r="IS33" s="43"/>
      <c r="IT33" s="43"/>
      <c r="IU33" s="43"/>
      <c r="IV33" s="43"/>
    </row>
    <row r="34" spans="1:256" ht="24.9" customHeight="1">
      <c r="A34" s="43"/>
      <c r="B34" s="631" t="s">
        <v>233</v>
      </c>
      <c r="C34" s="632"/>
      <c r="D34" s="590" t="s">
        <v>285</v>
      </c>
      <c r="E34" s="591"/>
      <c r="F34" s="638" t="s">
        <v>230</v>
      </c>
      <c r="G34" s="639"/>
      <c r="H34" s="552" t="s">
        <v>234</v>
      </c>
      <c r="I34" s="553"/>
      <c r="J34" s="554"/>
      <c r="K34" s="640" t="s">
        <v>152</v>
      </c>
      <c r="L34" s="641"/>
      <c r="M34" s="642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43"/>
      <c r="BP34" s="43"/>
      <c r="BQ34" s="43"/>
      <c r="BR34" s="43"/>
      <c r="BS34" s="43"/>
      <c r="BT34" s="43"/>
      <c r="BU34" s="43"/>
      <c r="BV34" s="43"/>
      <c r="BW34" s="43"/>
      <c r="BX34" s="43"/>
      <c r="BY34" s="43"/>
      <c r="BZ34" s="43"/>
      <c r="CA34" s="43"/>
      <c r="CB34" s="43"/>
      <c r="CC34" s="43"/>
      <c r="CD34" s="43"/>
      <c r="CE34" s="43"/>
      <c r="CF34" s="43"/>
      <c r="CG34" s="43"/>
      <c r="CH34" s="43"/>
      <c r="CI34" s="43"/>
      <c r="CJ34" s="43"/>
      <c r="CK34" s="43"/>
      <c r="CL34" s="43"/>
      <c r="CM34" s="43"/>
      <c r="CN34" s="43"/>
      <c r="CO34" s="43"/>
      <c r="CP34" s="43"/>
      <c r="CQ34" s="43"/>
      <c r="CR34" s="43"/>
      <c r="CS34" s="43"/>
      <c r="CT34" s="43"/>
      <c r="CU34" s="43"/>
      <c r="CV34" s="43"/>
      <c r="CW34" s="43"/>
      <c r="CX34" s="43"/>
      <c r="CY34" s="43"/>
      <c r="CZ34" s="43"/>
      <c r="DA34" s="43"/>
      <c r="DB34" s="43"/>
      <c r="DC34" s="43"/>
      <c r="DD34" s="43"/>
      <c r="DE34" s="43"/>
      <c r="DF34" s="43"/>
      <c r="DG34" s="43"/>
      <c r="DH34" s="43"/>
      <c r="DI34" s="43"/>
      <c r="DJ34" s="43"/>
      <c r="DK34" s="43"/>
      <c r="DL34" s="43"/>
      <c r="DM34" s="43"/>
      <c r="DN34" s="43"/>
      <c r="DO34" s="43"/>
      <c r="DP34" s="43"/>
      <c r="DQ34" s="43"/>
      <c r="DR34" s="43"/>
      <c r="DS34" s="43"/>
      <c r="DT34" s="43"/>
      <c r="DU34" s="43"/>
      <c r="DV34" s="43"/>
      <c r="DW34" s="43"/>
      <c r="DX34" s="43"/>
      <c r="DY34" s="43"/>
      <c r="DZ34" s="43"/>
      <c r="EA34" s="43"/>
      <c r="EB34" s="43"/>
      <c r="EC34" s="43"/>
      <c r="ED34" s="43"/>
      <c r="EE34" s="43"/>
      <c r="EF34" s="43"/>
      <c r="EG34" s="43"/>
      <c r="EH34" s="43"/>
      <c r="EI34" s="43"/>
      <c r="EJ34" s="43"/>
      <c r="EK34" s="43"/>
      <c r="EL34" s="43"/>
      <c r="EM34" s="43"/>
      <c r="EN34" s="43"/>
      <c r="EO34" s="43"/>
      <c r="EP34" s="43"/>
      <c r="EQ34" s="43"/>
      <c r="ER34" s="43"/>
      <c r="ES34" s="43"/>
      <c r="ET34" s="43"/>
      <c r="EU34" s="43"/>
      <c r="EV34" s="43"/>
      <c r="EW34" s="43"/>
      <c r="EX34" s="43"/>
      <c r="EY34" s="43"/>
      <c r="EZ34" s="43"/>
      <c r="FA34" s="43"/>
      <c r="FB34" s="43"/>
      <c r="FC34" s="43"/>
      <c r="FD34" s="43"/>
      <c r="FE34" s="43"/>
      <c r="FF34" s="43"/>
      <c r="FG34" s="43"/>
      <c r="FH34" s="43"/>
      <c r="FI34" s="43"/>
      <c r="FJ34" s="43"/>
      <c r="FK34" s="43"/>
      <c r="FL34" s="43"/>
      <c r="FM34" s="43"/>
      <c r="FN34" s="43"/>
      <c r="FO34" s="43"/>
      <c r="FP34" s="43"/>
      <c r="FQ34" s="43"/>
      <c r="FR34" s="43"/>
      <c r="FS34" s="43"/>
      <c r="FT34" s="43"/>
      <c r="FU34" s="43"/>
      <c r="FV34" s="43"/>
      <c r="FW34" s="43"/>
      <c r="FX34" s="43"/>
      <c r="FY34" s="43"/>
      <c r="FZ34" s="43"/>
      <c r="GA34" s="43"/>
      <c r="GB34" s="43"/>
      <c r="GC34" s="43"/>
      <c r="GD34" s="43"/>
      <c r="GE34" s="43"/>
      <c r="GF34" s="43"/>
      <c r="GG34" s="43"/>
      <c r="GH34" s="43"/>
      <c r="GI34" s="43"/>
      <c r="GJ34" s="43"/>
      <c r="GK34" s="43"/>
      <c r="GL34" s="43"/>
      <c r="GM34" s="43"/>
      <c r="GN34" s="43"/>
      <c r="GO34" s="43"/>
      <c r="GP34" s="43"/>
      <c r="GQ34" s="43"/>
      <c r="GR34" s="43"/>
      <c r="GS34" s="43"/>
      <c r="GT34" s="43"/>
      <c r="GU34" s="43"/>
      <c r="GV34" s="43"/>
      <c r="GW34" s="43"/>
      <c r="GX34" s="43"/>
      <c r="GY34" s="43"/>
      <c r="GZ34" s="43"/>
      <c r="HA34" s="43"/>
      <c r="HB34" s="43"/>
      <c r="HC34" s="43"/>
      <c r="HD34" s="43"/>
      <c r="HE34" s="43"/>
      <c r="HF34" s="43"/>
      <c r="HG34" s="43"/>
      <c r="HH34" s="43"/>
      <c r="HI34" s="43"/>
      <c r="HJ34" s="43"/>
      <c r="HK34" s="43"/>
      <c r="HL34" s="43"/>
      <c r="HM34" s="43"/>
      <c r="HN34" s="43"/>
      <c r="HO34" s="43"/>
      <c r="HP34" s="43"/>
      <c r="HQ34" s="43"/>
      <c r="HR34" s="43"/>
      <c r="HS34" s="43"/>
      <c r="HT34" s="43"/>
      <c r="HU34" s="43"/>
      <c r="HV34" s="43"/>
      <c r="HW34" s="43"/>
      <c r="HX34" s="43"/>
      <c r="HY34" s="43"/>
      <c r="HZ34" s="43"/>
      <c r="IA34" s="43"/>
      <c r="IB34" s="43"/>
      <c r="IC34" s="43"/>
      <c r="ID34" s="43"/>
      <c r="IE34" s="43"/>
      <c r="IF34" s="43"/>
      <c r="IG34" s="43"/>
      <c r="IH34" s="43"/>
      <c r="II34" s="43"/>
      <c r="IJ34" s="43"/>
      <c r="IK34" s="43"/>
      <c r="IL34" s="43"/>
      <c r="IM34" s="43"/>
      <c r="IN34" s="43"/>
      <c r="IO34" s="43"/>
      <c r="IP34" s="43"/>
      <c r="IQ34" s="43"/>
      <c r="IR34" s="43"/>
      <c r="IS34" s="43"/>
      <c r="IT34" s="43"/>
      <c r="IU34" s="43"/>
      <c r="IV34" s="43"/>
    </row>
    <row r="35" spans="1:256" ht="24.9" customHeight="1">
      <c r="A35" s="43"/>
      <c r="B35" s="631"/>
      <c r="C35" s="632"/>
      <c r="D35" s="592"/>
      <c r="E35" s="593"/>
      <c r="F35" s="584"/>
      <c r="G35" s="585"/>
      <c r="H35" s="561"/>
      <c r="I35" s="562"/>
      <c r="J35" s="563"/>
      <c r="K35" s="643"/>
      <c r="L35" s="644"/>
      <c r="M35" s="645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3"/>
      <c r="BI35" s="43"/>
      <c r="BJ35" s="43"/>
      <c r="BK35" s="43"/>
      <c r="BL35" s="43"/>
      <c r="BM35" s="43"/>
      <c r="BN35" s="43"/>
      <c r="BO35" s="43"/>
      <c r="BP35" s="43"/>
      <c r="BQ35" s="43"/>
      <c r="BR35" s="43"/>
      <c r="BS35" s="43"/>
      <c r="BT35" s="43"/>
      <c r="BU35" s="43"/>
      <c r="BV35" s="43"/>
      <c r="BW35" s="43"/>
      <c r="BX35" s="43"/>
      <c r="BY35" s="43"/>
      <c r="BZ35" s="43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3"/>
      <c r="CP35" s="43"/>
      <c r="CQ35" s="43"/>
      <c r="CR35" s="43"/>
      <c r="CS35" s="43"/>
      <c r="CT35" s="43"/>
      <c r="CU35" s="43"/>
      <c r="CV35" s="43"/>
      <c r="CW35" s="43"/>
      <c r="CX35" s="43"/>
      <c r="CY35" s="43"/>
      <c r="CZ35" s="43"/>
      <c r="DA35" s="43"/>
      <c r="DB35" s="43"/>
      <c r="DC35" s="43"/>
      <c r="DD35" s="43"/>
      <c r="DE35" s="43"/>
      <c r="DF35" s="43"/>
      <c r="DG35" s="43"/>
      <c r="DH35" s="43"/>
      <c r="DI35" s="43"/>
      <c r="DJ35" s="43"/>
      <c r="DK35" s="43"/>
      <c r="DL35" s="43"/>
      <c r="DM35" s="43"/>
      <c r="DN35" s="43"/>
      <c r="DO35" s="43"/>
      <c r="DP35" s="43"/>
      <c r="DQ35" s="43"/>
      <c r="DR35" s="43"/>
      <c r="DS35" s="43"/>
      <c r="DT35" s="43"/>
      <c r="DU35" s="43"/>
      <c r="DV35" s="43"/>
      <c r="DW35" s="43"/>
      <c r="DX35" s="43"/>
      <c r="DY35" s="43"/>
      <c r="DZ35" s="43"/>
      <c r="EA35" s="43"/>
      <c r="EB35" s="43"/>
      <c r="EC35" s="43"/>
      <c r="ED35" s="43"/>
      <c r="EE35" s="43"/>
      <c r="EF35" s="43"/>
      <c r="EG35" s="43"/>
      <c r="EH35" s="43"/>
      <c r="EI35" s="43"/>
      <c r="EJ35" s="43"/>
      <c r="EK35" s="43"/>
      <c r="EL35" s="43"/>
      <c r="EM35" s="43"/>
      <c r="EN35" s="43"/>
      <c r="EO35" s="43"/>
      <c r="EP35" s="43"/>
      <c r="EQ35" s="43"/>
      <c r="ER35" s="43"/>
      <c r="ES35" s="43"/>
      <c r="ET35" s="43"/>
      <c r="EU35" s="43"/>
      <c r="EV35" s="43"/>
      <c r="EW35" s="43"/>
      <c r="EX35" s="43"/>
      <c r="EY35" s="43"/>
      <c r="EZ35" s="43"/>
      <c r="FA35" s="43"/>
      <c r="FB35" s="43"/>
      <c r="FC35" s="43"/>
      <c r="FD35" s="43"/>
      <c r="FE35" s="43"/>
      <c r="FF35" s="43"/>
      <c r="FG35" s="43"/>
      <c r="FH35" s="43"/>
      <c r="FI35" s="43"/>
      <c r="FJ35" s="43"/>
      <c r="FK35" s="43"/>
      <c r="FL35" s="43"/>
      <c r="FM35" s="43"/>
      <c r="FN35" s="43"/>
      <c r="FO35" s="43"/>
      <c r="FP35" s="43"/>
      <c r="FQ35" s="43"/>
      <c r="FR35" s="43"/>
      <c r="FS35" s="43"/>
      <c r="FT35" s="43"/>
      <c r="FU35" s="43"/>
      <c r="FV35" s="43"/>
      <c r="FW35" s="43"/>
      <c r="FX35" s="43"/>
      <c r="FY35" s="43"/>
      <c r="FZ35" s="43"/>
      <c r="GA35" s="43"/>
      <c r="GB35" s="43"/>
      <c r="GC35" s="43"/>
      <c r="GD35" s="43"/>
      <c r="GE35" s="43"/>
      <c r="GF35" s="43"/>
      <c r="GG35" s="43"/>
      <c r="GH35" s="43"/>
      <c r="GI35" s="43"/>
      <c r="GJ35" s="43"/>
      <c r="GK35" s="43"/>
      <c r="GL35" s="43"/>
      <c r="GM35" s="43"/>
      <c r="GN35" s="43"/>
      <c r="GO35" s="43"/>
      <c r="GP35" s="43"/>
      <c r="GQ35" s="43"/>
      <c r="GR35" s="43"/>
      <c r="GS35" s="43"/>
      <c r="GT35" s="43"/>
      <c r="GU35" s="43"/>
      <c r="GV35" s="43"/>
      <c r="GW35" s="43"/>
      <c r="GX35" s="43"/>
      <c r="GY35" s="43"/>
      <c r="GZ35" s="43"/>
      <c r="HA35" s="43"/>
      <c r="HB35" s="43"/>
      <c r="HC35" s="43"/>
      <c r="HD35" s="43"/>
      <c r="HE35" s="43"/>
      <c r="HF35" s="43"/>
      <c r="HG35" s="43"/>
      <c r="HH35" s="43"/>
      <c r="HI35" s="43"/>
      <c r="HJ35" s="43"/>
      <c r="HK35" s="43"/>
      <c r="HL35" s="43"/>
      <c r="HM35" s="43"/>
      <c r="HN35" s="43"/>
      <c r="HO35" s="43"/>
      <c r="HP35" s="43"/>
      <c r="HQ35" s="43"/>
      <c r="HR35" s="43"/>
      <c r="HS35" s="43"/>
      <c r="HT35" s="43"/>
      <c r="HU35" s="43"/>
      <c r="HV35" s="43"/>
      <c r="HW35" s="43"/>
      <c r="HX35" s="43"/>
      <c r="HY35" s="43"/>
      <c r="HZ35" s="43"/>
      <c r="IA35" s="43"/>
      <c r="IB35" s="43"/>
      <c r="IC35" s="43"/>
      <c r="ID35" s="43"/>
      <c r="IE35" s="43"/>
      <c r="IF35" s="43"/>
      <c r="IG35" s="43"/>
      <c r="IH35" s="43"/>
      <c r="II35" s="43"/>
      <c r="IJ35" s="43"/>
      <c r="IK35" s="43"/>
      <c r="IL35" s="43"/>
      <c r="IM35" s="43"/>
      <c r="IN35" s="43"/>
      <c r="IO35" s="43"/>
      <c r="IP35" s="43"/>
      <c r="IQ35" s="43"/>
      <c r="IR35" s="43"/>
      <c r="IS35" s="43"/>
      <c r="IT35" s="43"/>
      <c r="IU35" s="43"/>
      <c r="IV35" s="43"/>
    </row>
    <row r="36" spans="1:256" ht="24.9" customHeight="1">
      <c r="A36" s="43"/>
      <c r="B36" s="631"/>
      <c r="C36" s="632"/>
      <c r="D36" s="616"/>
      <c r="E36" s="617"/>
      <c r="F36" s="568" t="s">
        <v>313</v>
      </c>
      <c r="G36" s="569"/>
      <c r="H36" s="611"/>
      <c r="I36" s="612"/>
      <c r="J36" s="613"/>
      <c r="K36" s="646" t="s">
        <v>315</v>
      </c>
      <c r="L36" s="647"/>
      <c r="M36" s="648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  <c r="DB36" s="43"/>
      <c r="DC36" s="43"/>
      <c r="DD36" s="43"/>
      <c r="DE36" s="43"/>
      <c r="DF36" s="43"/>
      <c r="DG36" s="43"/>
      <c r="DH36" s="43"/>
      <c r="DI36" s="43"/>
      <c r="DJ36" s="43"/>
      <c r="DK36" s="43"/>
      <c r="DL36" s="43"/>
      <c r="DM36" s="43"/>
      <c r="DN36" s="43"/>
      <c r="DO36" s="43"/>
      <c r="DP36" s="43"/>
      <c r="DQ36" s="43"/>
      <c r="DR36" s="43"/>
      <c r="DS36" s="43"/>
      <c r="DT36" s="43"/>
      <c r="DU36" s="43"/>
      <c r="DV36" s="43"/>
      <c r="DW36" s="43"/>
      <c r="DX36" s="43"/>
      <c r="DY36" s="43"/>
      <c r="DZ36" s="43"/>
      <c r="EA36" s="43"/>
      <c r="EB36" s="43"/>
      <c r="EC36" s="43"/>
      <c r="ED36" s="43"/>
      <c r="EE36" s="43"/>
      <c r="EF36" s="43"/>
      <c r="EG36" s="43"/>
      <c r="EH36" s="43"/>
      <c r="EI36" s="43"/>
      <c r="EJ36" s="43"/>
      <c r="EK36" s="43"/>
      <c r="EL36" s="43"/>
      <c r="EM36" s="43"/>
      <c r="EN36" s="43"/>
      <c r="EO36" s="43"/>
      <c r="EP36" s="43"/>
      <c r="EQ36" s="43"/>
      <c r="ER36" s="43"/>
      <c r="ES36" s="43"/>
      <c r="ET36" s="43"/>
      <c r="EU36" s="43"/>
      <c r="EV36" s="43"/>
      <c r="EW36" s="43"/>
      <c r="EX36" s="43"/>
      <c r="EY36" s="43"/>
      <c r="EZ36" s="43"/>
      <c r="FA36" s="43"/>
      <c r="FB36" s="43"/>
      <c r="FC36" s="43"/>
      <c r="FD36" s="43"/>
      <c r="FE36" s="43"/>
      <c r="FF36" s="43"/>
      <c r="FG36" s="43"/>
      <c r="FH36" s="43"/>
      <c r="FI36" s="43"/>
      <c r="FJ36" s="43"/>
      <c r="FK36" s="43"/>
      <c r="FL36" s="43"/>
      <c r="FM36" s="43"/>
      <c r="FN36" s="43"/>
      <c r="FO36" s="43"/>
      <c r="FP36" s="43"/>
      <c r="FQ36" s="43"/>
      <c r="FR36" s="43"/>
      <c r="FS36" s="43"/>
      <c r="FT36" s="43"/>
      <c r="FU36" s="43"/>
      <c r="FV36" s="43"/>
      <c r="FW36" s="43"/>
      <c r="FX36" s="43"/>
      <c r="FY36" s="43"/>
      <c r="FZ36" s="43"/>
      <c r="GA36" s="43"/>
      <c r="GB36" s="43"/>
      <c r="GC36" s="43"/>
      <c r="GD36" s="43"/>
      <c r="GE36" s="43"/>
      <c r="GF36" s="43"/>
      <c r="GG36" s="43"/>
      <c r="GH36" s="43"/>
      <c r="GI36" s="43"/>
      <c r="GJ36" s="43"/>
      <c r="GK36" s="43"/>
      <c r="GL36" s="43"/>
      <c r="GM36" s="43"/>
      <c r="GN36" s="43"/>
      <c r="GO36" s="43"/>
      <c r="GP36" s="43"/>
      <c r="GQ36" s="43"/>
      <c r="GR36" s="43"/>
      <c r="GS36" s="43"/>
      <c r="GT36" s="43"/>
      <c r="GU36" s="43"/>
      <c r="GV36" s="43"/>
      <c r="GW36" s="43"/>
      <c r="GX36" s="43"/>
      <c r="GY36" s="43"/>
      <c r="GZ36" s="43"/>
      <c r="HA36" s="43"/>
      <c r="HB36" s="43"/>
      <c r="HC36" s="43"/>
      <c r="HD36" s="43"/>
      <c r="HE36" s="43"/>
      <c r="HF36" s="43"/>
      <c r="HG36" s="43"/>
      <c r="HH36" s="43"/>
      <c r="HI36" s="43"/>
      <c r="HJ36" s="43"/>
      <c r="HK36" s="43"/>
      <c r="HL36" s="43"/>
      <c r="HM36" s="43"/>
      <c r="HN36" s="43"/>
      <c r="HO36" s="43"/>
      <c r="HP36" s="43"/>
      <c r="HQ36" s="43"/>
      <c r="HR36" s="43"/>
      <c r="HS36" s="43"/>
      <c r="HT36" s="43"/>
      <c r="HU36" s="43"/>
      <c r="HV36" s="43"/>
      <c r="HW36" s="43"/>
      <c r="HX36" s="43"/>
      <c r="HY36" s="43"/>
      <c r="HZ36" s="43"/>
      <c r="IA36" s="43"/>
      <c r="IB36" s="43"/>
      <c r="IC36" s="43"/>
      <c r="ID36" s="43"/>
      <c r="IE36" s="43"/>
      <c r="IF36" s="43"/>
      <c r="IG36" s="43"/>
      <c r="IH36" s="43"/>
      <c r="II36" s="43"/>
      <c r="IJ36" s="43"/>
      <c r="IK36" s="43"/>
      <c r="IL36" s="43"/>
      <c r="IM36" s="43"/>
      <c r="IN36" s="43"/>
      <c r="IO36" s="43"/>
      <c r="IP36" s="43"/>
      <c r="IQ36" s="43"/>
      <c r="IR36" s="43"/>
      <c r="IS36" s="43"/>
      <c r="IT36" s="43"/>
      <c r="IU36" s="43"/>
      <c r="IV36" s="43"/>
    </row>
    <row r="37" spans="1:256" ht="23.1" customHeight="1">
      <c r="A37" s="43"/>
      <c r="B37" s="544" t="s">
        <v>248</v>
      </c>
      <c r="C37" s="558"/>
      <c r="D37" s="635" t="s">
        <v>249</v>
      </c>
      <c r="E37" s="549"/>
      <c r="F37" s="568" t="s">
        <v>250</v>
      </c>
      <c r="G37" s="569"/>
      <c r="H37" s="552" t="s">
        <v>251</v>
      </c>
      <c r="I37" s="553"/>
      <c r="J37" s="554"/>
      <c r="K37" s="581" t="s">
        <v>252</v>
      </c>
      <c r="L37" s="582"/>
      <c r="M37" s="58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43"/>
      <c r="BE37" s="43"/>
      <c r="BF37" s="43"/>
      <c r="BG37" s="43"/>
      <c r="BH37" s="43"/>
      <c r="BI37" s="43"/>
      <c r="BJ37" s="43"/>
      <c r="BK37" s="43"/>
      <c r="BL37" s="43"/>
      <c r="BM37" s="43"/>
      <c r="BN37" s="43"/>
      <c r="BO37" s="43"/>
      <c r="BP37" s="43"/>
      <c r="BQ37" s="43"/>
      <c r="BR37" s="43"/>
      <c r="BS37" s="43"/>
      <c r="BT37" s="43"/>
      <c r="BU37" s="43"/>
      <c r="BV37" s="43"/>
      <c r="BW37" s="43"/>
      <c r="BX37" s="43"/>
      <c r="BY37" s="43"/>
      <c r="BZ37" s="43"/>
      <c r="CA37" s="43"/>
      <c r="CB37" s="43"/>
      <c r="CC37" s="43"/>
      <c r="CD37" s="43"/>
      <c r="CE37" s="43"/>
      <c r="CF37" s="43"/>
      <c r="CG37" s="43"/>
      <c r="CH37" s="43"/>
      <c r="CI37" s="43"/>
      <c r="CJ37" s="43"/>
      <c r="CK37" s="43"/>
      <c r="CL37" s="43"/>
      <c r="CM37" s="43"/>
      <c r="CN37" s="43"/>
      <c r="CO37" s="43"/>
      <c r="CP37" s="43"/>
      <c r="CQ37" s="43"/>
      <c r="CR37" s="43"/>
      <c r="CS37" s="43"/>
      <c r="CT37" s="43"/>
      <c r="CU37" s="43"/>
      <c r="CV37" s="43"/>
      <c r="CW37" s="43"/>
      <c r="CX37" s="43"/>
      <c r="CY37" s="43"/>
      <c r="CZ37" s="43"/>
      <c r="DA37" s="43"/>
      <c r="DB37" s="43"/>
      <c r="DC37" s="43"/>
      <c r="DD37" s="43"/>
      <c r="DE37" s="43"/>
      <c r="DF37" s="43"/>
      <c r="DG37" s="43"/>
      <c r="DH37" s="43"/>
      <c r="DI37" s="43"/>
      <c r="DJ37" s="43"/>
      <c r="DK37" s="43"/>
      <c r="DL37" s="43"/>
      <c r="DM37" s="43"/>
      <c r="DN37" s="43"/>
      <c r="DO37" s="43"/>
      <c r="DP37" s="43"/>
      <c r="DQ37" s="43"/>
      <c r="DR37" s="43"/>
      <c r="DS37" s="43"/>
      <c r="DT37" s="43"/>
      <c r="DU37" s="43"/>
      <c r="DV37" s="43"/>
      <c r="DW37" s="43"/>
      <c r="DX37" s="43"/>
      <c r="DY37" s="43"/>
      <c r="DZ37" s="43"/>
      <c r="EA37" s="43"/>
      <c r="EB37" s="43"/>
      <c r="EC37" s="43"/>
      <c r="ED37" s="43"/>
      <c r="EE37" s="43"/>
      <c r="EF37" s="43"/>
      <c r="EG37" s="43"/>
      <c r="EH37" s="43"/>
      <c r="EI37" s="43"/>
      <c r="EJ37" s="43"/>
      <c r="EK37" s="43"/>
      <c r="EL37" s="43"/>
      <c r="EM37" s="43"/>
      <c r="EN37" s="43"/>
      <c r="EO37" s="43"/>
      <c r="EP37" s="43"/>
      <c r="EQ37" s="43"/>
      <c r="ER37" s="43"/>
      <c r="ES37" s="43"/>
      <c r="ET37" s="43"/>
      <c r="EU37" s="43"/>
      <c r="EV37" s="43"/>
      <c r="EW37" s="43"/>
      <c r="EX37" s="43"/>
      <c r="EY37" s="43"/>
      <c r="EZ37" s="43"/>
      <c r="FA37" s="43"/>
      <c r="FB37" s="43"/>
      <c r="FC37" s="43"/>
      <c r="FD37" s="43"/>
      <c r="FE37" s="43"/>
      <c r="FF37" s="43"/>
      <c r="FG37" s="43"/>
      <c r="FH37" s="43"/>
      <c r="FI37" s="43"/>
      <c r="FJ37" s="43"/>
      <c r="FK37" s="43"/>
      <c r="FL37" s="43"/>
      <c r="FM37" s="43"/>
      <c r="FN37" s="43"/>
      <c r="FO37" s="43"/>
      <c r="FP37" s="43"/>
      <c r="FQ37" s="43"/>
      <c r="FR37" s="43"/>
      <c r="FS37" s="43"/>
      <c r="FT37" s="43"/>
      <c r="FU37" s="43"/>
      <c r="FV37" s="43"/>
      <c r="FW37" s="43"/>
      <c r="FX37" s="43"/>
      <c r="FY37" s="43"/>
      <c r="FZ37" s="43"/>
      <c r="GA37" s="43"/>
      <c r="GB37" s="43"/>
      <c r="GC37" s="43"/>
      <c r="GD37" s="43"/>
      <c r="GE37" s="43"/>
      <c r="GF37" s="43"/>
      <c r="GG37" s="43"/>
      <c r="GH37" s="43"/>
      <c r="GI37" s="43"/>
      <c r="GJ37" s="43"/>
      <c r="GK37" s="43"/>
      <c r="GL37" s="43"/>
      <c r="GM37" s="43"/>
      <c r="GN37" s="43"/>
      <c r="GO37" s="43"/>
      <c r="GP37" s="43"/>
      <c r="GQ37" s="43"/>
      <c r="GR37" s="43"/>
      <c r="GS37" s="43"/>
      <c r="GT37" s="43"/>
      <c r="GU37" s="43"/>
      <c r="GV37" s="43"/>
      <c r="GW37" s="43"/>
      <c r="GX37" s="43"/>
      <c r="GY37" s="43"/>
      <c r="GZ37" s="43"/>
      <c r="HA37" s="43"/>
      <c r="HB37" s="43"/>
      <c r="HC37" s="43"/>
      <c r="HD37" s="43"/>
      <c r="HE37" s="43"/>
      <c r="HF37" s="43"/>
      <c r="HG37" s="43"/>
      <c r="HH37" s="43"/>
      <c r="HI37" s="43"/>
      <c r="HJ37" s="43"/>
      <c r="HK37" s="43"/>
      <c r="HL37" s="43"/>
      <c r="HM37" s="43"/>
      <c r="HN37" s="43"/>
      <c r="HO37" s="43"/>
      <c r="HP37" s="43"/>
      <c r="HQ37" s="43"/>
      <c r="HR37" s="43"/>
      <c r="HS37" s="43"/>
      <c r="HT37" s="43"/>
      <c r="HU37" s="43"/>
      <c r="HV37" s="43"/>
      <c r="HW37" s="43"/>
      <c r="HX37" s="43"/>
      <c r="HY37" s="43"/>
      <c r="HZ37" s="43"/>
      <c r="IA37" s="43"/>
      <c r="IB37" s="43"/>
      <c r="IC37" s="43"/>
      <c r="ID37" s="43"/>
      <c r="IE37" s="43"/>
      <c r="IF37" s="43"/>
      <c r="IG37" s="43"/>
      <c r="IH37" s="43"/>
      <c r="II37" s="43"/>
      <c r="IJ37" s="43"/>
      <c r="IK37" s="43"/>
      <c r="IL37" s="43"/>
      <c r="IM37" s="43"/>
      <c r="IN37" s="43"/>
      <c r="IO37" s="43"/>
      <c r="IP37" s="43"/>
      <c r="IQ37" s="43"/>
      <c r="IR37" s="43"/>
      <c r="IS37" s="43"/>
      <c r="IT37" s="43"/>
      <c r="IU37" s="43"/>
      <c r="IV37" s="43"/>
    </row>
    <row r="38" spans="1:256" ht="23.1" customHeight="1">
      <c r="A38" s="43"/>
      <c r="B38" s="559"/>
      <c r="C38" s="560"/>
      <c r="D38" s="636"/>
      <c r="E38" s="637"/>
      <c r="F38" s="578" t="s">
        <v>253</v>
      </c>
      <c r="G38" s="579"/>
      <c r="H38" s="611"/>
      <c r="I38" s="612"/>
      <c r="J38" s="613"/>
      <c r="K38" s="580" t="s">
        <v>254</v>
      </c>
      <c r="L38" s="580"/>
      <c r="M38" s="580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43"/>
      <c r="AX38" s="43"/>
      <c r="AY38" s="43"/>
      <c r="AZ38" s="43"/>
      <c r="BA38" s="43"/>
      <c r="BB38" s="43"/>
      <c r="BC38" s="43"/>
      <c r="BD38" s="43"/>
      <c r="BE38" s="43"/>
      <c r="BF38" s="43"/>
      <c r="BG38" s="43"/>
      <c r="BH38" s="43"/>
      <c r="BI38" s="43"/>
      <c r="BJ38" s="43"/>
      <c r="BK38" s="43"/>
      <c r="BL38" s="43"/>
      <c r="BM38" s="43"/>
      <c r="BN38" s="43"/>
      <c r="BO38" s="43"/>
      <c r="BP38" s="43"/>
      <c r="BQ38" s="43"/>
      <c r="BR38" s="43"/>
      <c r="BS38" s="43"/>
      <c r="BT38" s="43"/>
      <c r="BU38" s="43"/>
      <c r="BV38" s="43"/>
      <c r="BW38" s="43"/>
      <c r="BX38" s="43"/>
      <c r="BY38" s="43"/>
      <c r="BZ38" s="43"/>
      <c r="CA38" s="43"/>
      <c r="CB38" s="43"/>
      <c r="CC38" s="43"/>
      <c r="CD38" s="43"/>
      <c r="CE38" s="43"/>
      <c r="CF38" s="43"/>
      <c r="CG38" s="43"/>
      <c r="CH38" s="43"/>
      <c r="CI38" s="43"/>
      <c r="CJ38" s="43"/>
      <c r="CK38" s="43"/>
      <c r="CL38" s="43"/>
      <c r="CM38" s="43"/>
      <c r="CN38" s="43"/>
      <c r="CO38" s="43"/>
      <c r="CP38" s="43"/>
      <c r="CQ38" s="43"/>
      <c r="CR38" s="43"/>
      <c r="CS38" s="43"/>
      <c r="CT38" s="43"/>
      <c r="CU38" s="43"/>
      <c r="CV38" s="43"/>
      <c r="CW38" s="43"/>
      <c r="CX38" s="43"/>
      <c r="CY38" s="43"/>
      <c r="CZ38" s="43"/>
      <c r="DA38" s="43"/>
      <c r="DB38" s="43"/>
      <c r="DC38" s="43"/>
      <c r="DD38" s="43"/>
      <c r="DE38" s="43"/>
      <c r="DF38" s="43"/>
      <c r="DG38" s="43"/>
      <c r="DH38" s="43"/>
      <c r="DI38" s="43"/>
      <c r="DJ38" s="43"/>
      <c r="DK38" s="43"/>
      <c r="DL38" s="43"/>
      <c r="DM38" s="43"/>
      <c r="DN38" s="43"/>
      <c r="DO38" s="43"/>
      <c r="DP38" s="43"/>
      <c r="DQ38" s="43"/>
      <c r="DR38" s="43"/>
      <c r="DS38" s="43"/>
      <c r="DT38" s="43"/>
      <c r="DU38" s="43"/>
      <c r="DV38" s="43"/>
      <c r="DW38" s="43"/>
      <c r="DX38" s="43"/>
      <c r="DY38" s="43"/>
      <c r="DZ38" s="43"/>
      <c r="EA38" s="43"/>
      <c r="EB38" s="43"/>
      <c r="EC38" s="43"/>
      <c r="ED38" s="43"/>
      <c r="EE38" s="43"/>
      <c r="EF38" s="43"/>
      <c r="EG38" s="43"/>
      <c r="EH38" s="43"/>
      <c r="EI38" s="43"/>
      <c r="EJ38" s="43"/>
      <c r="EK38" s="43"/>
      <c r="EL38" s="43"/>
      <c r="EM38" s="43"/>
      <c r="EN38" s="43"/>
      <c r="EO38" s="43"/>
      <c r="EP38" s="43"/>
      <c r="EQ38" s="43"/>
      <c r="ER38" s="43"/>
      <c r="ES38" s="43"/>
      <c r="ET38" s="43"/>
      <c r="EU38" s="43"/>
      <c r="EV38" s="43"/>
      <c r="EW38" s="43"/>
      <c r="EX38" s="43"/>
      <c r="EY38" s="43"/>
      <c r="EZ38" s="43"/>
      <c r="FA38" s="43"/>
      <c r="FB38" s="43"/>
      <c r="FC38" s="43"/>
      <c r="FD38" s="43"/>
      <c r="FE38" s="43"/>
      <c r="FF38" s="43"/>
      <c r="FG38" s="43"/>
      <c r="FH38" s="43"/>
      <c r="FI38" s="43"/>
      <c r="FJ38" s="43"/>
      <c r="FK38" s="43"/>
      <c r="FL38" s="43"/>
      <c r="FM38" s="43"/>
      <c r="FN38" s="43"/>
      <c r="FO38" s="43"/>
      <c r="FP38" s="43"/>
      <c r="FQ38" s="43"/>
      <c r="FR38" s="43"/>
      <c r="FS38" s="43"/>
      <c r="FT38" s="43"/>
      <c r="FU38" s="43"/>
      <c r="FV38" s="43"/>
      <c r="FW38" s="43"/>
      <c r="FX38" s="43"/>
      <c r="FY38" s="43"/>
      <c r="FZ38" s="43"/>
      <c r="GA38" s="43"/>
      <c r="GB38" s="43"/>
      <c r="GC38" s="43"/>
      <c r="GD38" s="43"/>
      <c r="GE38" s="43"/>
      <c r="GF38" s="43"/>
      <c r="GG38" s="43"/>
      <c r="GH38" s="43"/>
      <c r="GI38" s="43"/>
      <c r="GJ38" s="43"/>
      <c r="GK38" s="43"/>
      <c r="GL38" s="43"/>
      <c r="GM38" s="43"/>
      <c r="GN38" s="43"/>
      <c r="GO38" s="43"/>
      <c r="GP38" s="43"/>
      <c r="GQ38" s="43"/>
      <c r="GR38" s="43"/>
      <c r="GS38" s="43"/>
      <c r="GT38" s="43"/>
      <c r="GU38" s="43"/>
      <c r="GV38" s="43"/>
      <c r="GW38" s="43"/>
      <c r="GX38" s="43"/>
      <c r="GY38" s="43"/>
      <c r="GZ38" s="43"/>
      <c r="HA38" s="43"/>
      <c r="HB38" s="43"/>
      <c r="HC38" s="43"/>
      <c r="HD38" s="43"/>
      <c r="HE38" s="43"/>
      <c r="HF38" s="43"/>
      <c r="HG38" s="43"/>
      <c r="HH38" s="43"/>
      <c r="HI38" s="43"/>
      <c r="HJ38" s="43"/>
      <c r="HK38" s="43"/>
      <c r="HL38" s="43"/>
      <c r="HM38" s="43"/>
      <c r="HN38" s="43"/>
      <c r="HO38" s="43"/>
      <c r="HP38" s="43"/>
      <c r="HQ38" s="43"/>
      <c r="HR38" s="43"/>
      <c r="HS38" s="43"/>
      <c r="HT38" s="43"/>
      <c r="HU38" s="43"/>
      <c r="HV38" s="43"/>
      <c r="HW38" s="43"/>
      <c r="HX38" s="43"/>
      <c r="HY38" s="43"/>
      <c r="HZ38" s="43"/>
      <c r="IA38" s="43"/>
      <c r="IB38" s="43"/>
      <c r="IC38" s="43"/>
      <c r="ID38" s="43"/>
      <c r="IE38" s="43"/>
      <c r="IF38" s="43"/>
      <c r="IG38" s="43"/>
      <c r="IH38" s="43"/>
      <c r="II38" s="43"/>
      <c r="IJ38" s="43"/>
      <c r="IK38" s="43"/>
      <c r="IL38" s="43"/>
      <c r="IM38" s="43"/>
      <c r="IN38" s="43"/>
      <c r="IO38" s="43"/>
      <c r="IP38" s="43"/>
      <c r="IQ38" s="43"/>
      <c r="IR38" s="43"/>
      <c r="IS38" s="43"/>
      <c r="IT38" s="43"/>
      <c r="IU38" s="43"/>
      <c r="IV38" s="43"/>
    </row>
    <row r="39" spans="1:256" ht="23.1" customHeight="1">
      <c r="A39" s="43"/>
      <c r="B39" s="586" t="s">
        <v>255</v>
      </c>
      <c r="C39" s="587"/>
      <c r="D39" s="590" t="s">
        <v>256</v>
      </c>
      <c r="E39" s="591"/>
      <c r="F39" s="598" t="s">
        <v>257</v>
      </c>
      <c r="G39" s="599"/>
      <c r="H39" s="552" t="s">
        <v>126</v>
      </c>
      <c r="I39" s="553"/>
      <c r="J39" s="554"/>
      <c r="K39" s="620" t="s">
        <v>258</v>
      </c>
      <c r="L39" s="621"/>
      <c r="M39" s="622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43"/>
      <c r="AX39" s="43"/>
      <c r="AY39" s="43"/>
      <c r="AZ39" s="43"/>
      <c r="BA39" s="43"/>
      <c r="BB39" s="43"/>
      <c r="BC39" s="43"/>
      <c r="BD39" s="43"/>
      <c r="BE39" s="43"/>
      <c r="BF39" s="43"/>
      <c r="BG39" s="43"/>
      <c r="BH39" s="43"/>
      <c r="BI39" s="43"/>
      <c r="BJ39" s="43"/>
      <c r="BK39" s="43"/>
      <c r="BL39" s="43"/>
      <c r="BM39" s="43"/>
      <c r="BN39" s="43"/>
      <c r="BO39" s="43"/>
      <c r="BP39" s="43"/>
      <c r="BQ39" s="43"/>
      <c r="BR39" s="43"/>
      <c r="BS39" s="43"/>
      <c r="BT39" s="43"/>
      <c r="BU39" s="43"/>
      <c r="BV39" s="43"/>
      <c r="BW39" s="43"/>
      <c r="BX39" s="43"/>
      <c r="BY39" s="43"/>
      <c r="BZ39" s="43"/>
      <c r="CA39" s="43"/>
      <c r="CB39" s="43"/>
      <c r="CC39" s="43"/>
      <c r="CD39" s="43"/>
      <c r="CE39" s="43"/>
      <c r="CF39" s="43"/>
      <c r="CG39" s="43"/>
      <c r="CH39" s="43"/>
      <c r="CI39" s="43"/>
      <c r="CJ39" s="43"/>
      <c r="CK39" s="43"/>
      <c r="CL39" s="43"/>
      <c r="CM39" s="43"/>
      <c r="CN39" s="43"/>
      <c r="CO39" s="43"/>
      <c r="CP39" s="43"/>
      <c r="CQ39" s="43"/>
      <c r="CR39" s="43"/>
      <c r="CS39" s="43"/>
      <c r="CT39" s="43"/>
      <c r="CU39" s="43"/>
      <c r="CV39" s="43"/>
      <c r="CW39" s="43"/>
      <c r="CX39" s="43"/>
      <c r="CY39" s="43"/>
      <c r="CZ39" s="43"/>
      <c r="DA39" s="43"/>
      <c r="DB39" s="43"/>
      <c r="DC39" s="43"/>
      <c r="DD39" s="43"/>
      <c r="DE39" s="43"/>
      <c r="DF39" s="43"/>
      <c r="DG39" s="43"/>
      <c r="DH39" s="43"/>
      <c r="DI39" s="43"/>
      <c r="DJ39" s="43"/>
      <c r="DK39" s="43"/>
      <c r="DL39" s="43"/>
      <c r="DM39" s="43"/>
      <c r="DN39" s="43"/>
      <c r="DO39" s="43"/>
      <c r="DP39" s="43"/>
      <c r="DQ39" s="43"/>
      <c r="DR39" s="43"/>
      <c r="DS39" s="43"/>
      <c r="DT39" s="43"/>
      <c r="DU39" s="43"/>
      <c r="DV39" s="43"/>
      <c r="DW39" s="43"/>
      <c r="DX39" s="43"/>
      <c r="DY39" s="43"/>
      <c r="DZ39" s="43"/>
      <c r="EA39" s="43"/>
      <c r="EB39" s="43"/>
      <c r="EC39" s="43"/>
      <c r="ED39" s="43"/>
      <c r="EE39" s="43"/>
      <c r="EF39" s="43"/>
      <c r="EG39" s="43"/>
      <c r="EH39" s="43"/>
      <c r="EI39" s="43"/>
      <c r="EJ39" s="43"/>
      <c r="EK39" s="43"/>
      <c r="EL39" s="43"/>
      <c r="EM39" s="43"/>
      <c r="EN39" s="43"/>
      <c r="EO39" s="43"/>
      <c r="EP39" s="43"/>
      <c r="EQ39" s="43"/>
      <c r="ER39" s="43"/>
      <c r="ES39" s="43"/>
      <c r="ET39" s="43"/>
      <c r="EU39" s="43"/>
      <c r="EV39" s="43"/>
      <c r="EW39" s="43"/>
      <c r="EX39" s="43"/>
      <c r="EY39" s="43"/>
      <c r="EZ39" s="43"/>
      <c r="FA39" s="43"/>
      <c r="FB39" s="43"/>
      <c r="FC39" s="43"/>
      <c r="FD39" s="43"/>
      <c r="FE39" s="43"/>
      <c r="FF39" s="43"/>
      <c r="FG39" s="43"/>
      <c r="FH39" s="43"/>
      <c r="FI39" s="43"/>
      <c r="FJ39" s="43"/>
      <c r="FK39" s="43"/>
      <c r="FL39" s="43"/>
      <c r="FM39" s="43"/>
      <c r="FN39" s="43"/>
      <c r="FO39" s="43"/>
      <c r="FP39" s="43"/>
      <c r="FQ39" s="43"/>
      <c r="FR39" s="43"/>
      <c r="FS39" s="43"/>
      <c r="FT39" s="43"/>
      <c r="FU39" s="43"/>
      <c r="FV39" s="43"/>
      <c r="FW39" s="43"/>
      <c r="FX39" s="43"/>
      <c r="FY39" s="43"/>
      <c r="FZ39" s="43"/>
      <c r="GA39" s="43"/>
      <c r="GB39" s="43"/>
      <c r="GC39" s="43"/>
      <c r="GD39" s="43"/>
      <c r="GE39" s="43"/>
      <c r="GF39" s="43"/>
      <c r="GG39" s="43"/>
      <c r="GH39" s="43"/>
      <c r="GI39" s="43"/>
      <c r="GJ39" s="43"/>
      <c r="GK39" s="43"/>
      <c r="GL39" s="43"/>
      <c r="GM39" s="43"/>
      <c r="GN39" s="43"/>
      <c r="GO39" s="43"/>
      <c r="GP39" s="43"/>
      <c r="GQ39" s="43"/>
      <c r="GR39" s="43"/>
      <c r="GS39" s="43"/>
      <c r="GT39" s="43"/>
      <c r="GU39" s="43"/>
      <c r="GV39" s="43"/>
      <c r="GW39" s="43"/>
      <c r="GX39" s="43"/>
      <c r="GY39" s="43"/>
      <c r="GZ39" s="43"/>
      <c r="HA39" s="43"/>
      <c r="HB39" s="43"/>
      <c r="HC39" s="43"/>
      <c r="HD39" s="43"/>
      <c r="HE39" s="43"/>
      <c r="HF39" s="43"/>
      <c r="HG39" s="43"/>
      <c r="HH39" s="43"/>
      <c r="HI39" s="43"/>
      <c r="HJ39" s="43"/>
      <c r="HK39" s="43"/>
      <c r="HL39" s="43"/>
      <c r="HM39" s="43"/>
      <c r="HN39" s="43"/>
      <c r="HO39" s="43"/>
      <c r="HP39" s="43"/>
      <c r="HQ39" s="43"/>
      <c r="HR39" s="43"/>
      <c r="HS39" s="43"/>
      <c r="HT39" s="43"/>
      <c r="HU39" s="43"/>
      <c r="HV39" s="43"/>
      <c r="HW39" s="43"/>
      <c r="HX39" s="43"/>
      <c r="HY39" s="43"/>
      <c r="HZ39" s="43"/>
      <c r="IA39" s="43"/>
      <c r="IB39" s="43"/>
      <c r="IC39" s="43"/>
      <c r="ID39" s="43"/>
      <c r="IE39" s="43"/>
      <c r="IF39" s="43"/>
      <c r="IG39" s="43"/>
      <c r="IH39" s="43"/>
      <c r="II39" s="43"/>
      <c r="IJ39" s="43"/>
      <c r="IK39" s="43"/>
      <c r="IL39" s="43"/>
      <c r="IM39" s="43"/>
      <c r="IN39" s="43"/>
      <c r="IO39" s="43"/>
      <c r="IP39" s="43"/>
      <c r="IQ39" s="43"/>
      <c r="IR39" s="43"/>
      <c r="IS39" s="43"/>
      <c r="IT39" s="43"/>
      <c r="IU39" s="43"/>
      <c r="IV39" s="43"/>
    </row>
    <row r="40" spans="1:256" ht="23.1" customHeight="1">
      <c r="A40" s="43"/>
      <c r="B40" s="588"/>
      <c r="C40" s="589"/>
      <c r="D40" s="592"/>
      <c r="E40" s="593"/>
      <c r="F40" s="618"/>
      <c r="G40" s="619"/>
      <c r="H40" s="561"/>
      <c r="I40" s="562"/>
      <c r="J40" s="563"/>
      <c r="K40" s="623"/>
      <c r="L40" s="624"/>
      <c r="M40" s="625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3"/>
      <c r="AX40" s="43"/>
      <c r="AY40" s="43"/>
      <c r="AZ40" s="43"/>
      <c r="BA40" s="43"/>
      <c r="BB40" s="43"/>
      <c r="BC40" s="43"/>
      <c r="BD40" s="43"/>
      <c r="BE40" s="43"/>
      <c r="BF40" s="43"/>
      <c r="BG40" s="43"/>
      <c r="BH40" s="43"/>
      <c r="BI40" s="43"/>
      <c r="BJ40" s="43"/>
      <c r="BK40" s="43"/>
      <c r="BL40" s="43"/>
      <c r="BM40" s="43"/>
      <c r="BN40" s="43"/>
      <c r="BO40" s="43"/>
      <c r="BP40" s="43"/>
      <c r="BQ40" s="43"/>
      <c r="BR40" s="43"/>
      <c r="BS40" s="43"/>
      <c r="BT40" s="43"/>
      <c r="BU40" s="43"/>
      <c r="BV40" s="43"/>
      <c r="BW40" s="43"/>
      <c r="BX40" s="43"/>
      <c r="BY40" s="43"/>
      <c r="BZ40" s="43"/>
      <c r="CA40" s="43"/>
      <c r="CB40" s="43"/>
      <c r="CC40" s="43"/>
      <c r="CD40" s="43"/>
      <c r="CE40" s="43"/>
      <c r="CF40" s="43"/>
      <c r="CG40" s="43"/>
      <c r="CH40" s="43"/>
      <c r="CI40" s="43"/>
      <c r="CJ40" s="43"/>
      <c r="CK40" s="43"/>
      <c r="CL40" s="43"/>
      <c r="CM40" s="43"/>
      <c r="CN40" s="43"/>
      <c r="CO40" s="43"/>
      <c r="CP40" s="43"/>
      <c r="CQ40" s="43"/>
      <c r="CR40" s="43"/>
      <c r="CS40" s="43"/>
      <c r="CT40" s="43"/>
      <c r="CU40" s="43"/>
      <c r="CV40" s="43"/>
      <c r="CW40" s="43"/>
      <c r="CX40" s="43"/>
      <c r="CY40" s="43"/>
      <c r="CZ40" s="43"/>
      <c r="DA40" s="43"/>
      <c r="DB40" s="43"/>
      <c r="DC40" s="43"/>
      <c r="DD40" s="43"/>
      <c r="DE40" s="43"/>
      <c r="DF40" s="43"/>
      <c r="DG40" s="43"/>
      <c r="DH40" s="43"/>
      <c r="DI40" s="43"/>
      <c r="DJ40" s="43"/>
      <c r="DK40" s="43"/>
      <c r="DL40" s="43"/>
      <c r="DM40" s="43"/>
      <c r="DN40" s="43"/>
      <c r="DO40" s="43"/>
      <c r="DP40" s="43"/>
      <c r="DQ40" s="43"/>
      <c r="DR40" s="43"/>
      <c r="DS40" s="43"/>
      <c r="DT40" s="43"/>
      <c r="DU40" s="43"/>
      <c r="DV40" s="43"/>
      <c r="DW40" s="43"/>
      <c r="DX40" s="43"/>
      <c r="DY40" s="43"/>
      <c r="DZ40" s="43"/>
      <c r="EA40" s="43"/>
      <c r="EB40" s="43"/>
      <c r="EC40" s="43"/>
      <c r="ED40" s="43"/>
      <c r="EE40" s="43"/>
      <c r="EF40" s="43"/>
      <c r="EG40" s="43"/>
      <c r="EH40" s="43"/>
      <c r="EI40" s="43"/>
      <c r="EJ40" s="43"/>
      <c r="EK40" s="43"/>
      <c r="EL40" s="43"/>
      <c r="EM40" s="43"/>
      <c r="EN40" s="43"/>
      <c r="EO40" s="43"/>
      <c r="EP40" s="43"/>
      <c r="EQ40" s="43"/>
      <c r="ER40" s="43"/>
      <c r="ES40" s="43"/>
      <c r="ET40" s="43"/>
      <c r="EU40" s="43"/>
      <c r="EV40" s="43"/>
      <c r="EW40" s="43"/>
      <c r="EX40" s="43"/>
      <c r="EY40" s="43"/>
      <c r="EZ40" s="43"/>
      <c r="FA40" s="43"/>
      <c r="FB40" s="43"/>
      <c r="FC40" s="43"/>
      <c r="FD40" s="43"/>
      <c r="FE40" s="43"/>
      <c r="FF40" s="43"/>
      <c r="FG40" s="43"/>
      <c r="FH40" s="43"/>
      <c r="FI40" s="43"/>
      <c r="FJ40" s="43"/>
      <c r="FK40" s="43"/>
      <c r="FL40" s="43"/>
      <c r="FM40" s="43"/>
      <c r="FN40" s="43"/>
      <c r="FO40" s="43"/>
      <c r="FP40" s="43"/>
      <c r="FQ40" s="43"/>
      <c r="FR40" s="43"/>
      <c r="FS40" s="43"/>
      <c r="FT40" s="43"/>
      <c r="FU40" s="43"/>
      <c r="FV40" s="43"/>
      <c r="FW40" s="43"/>
      <c r="FX40" s="43"/>
      <c r="FY40" s="43"/>
      <c r="FZ40" s="43"/>
      <c r="GA40" s="43"/>
      <c r="GB40" s="43"/>
      <c r="GC40" s="43"/>
      <c r="GD40" s="43"/>
      <c r="GE40" s="43"/>
      <c r="GF40" s="43"/>
      <c r="GG40" s="43"/>
      <c r="GH40" s="43"/>
      <c r="GI40" s="43"/>
      <c r="GJ40" s="43"/>
      <c r="GK40" s="43"/>
      <c r="GL40" s="43"/>
      <c r="GM40" s="43"/>
      <c r="GN40" s="43"/>
      <c r="GO40" s="43"/>
      <c r="GP40" s="43"/>
      <c r="GQ40" s="43"/>
      <c r="GR40" s="43"/>
      <c r="GS40" s="43"/>
      <c r="GT40" s="43"/>
      <c r="GU40" s="43"/>
      <c r="GV40" s="43"/>
      <c r="GW40" s="43"/>
      <c r="GX40" s="43"/>
      <c r="GY40" s="43"/>
      <c r="GZ40" s="43"/>
      <c r="HA40" s="43"/>
      <c r="HB40" s="43"/>
      <c r="HC40" s="43"/>
      <c r="HD40" s="43"/>
      <c r="HE40" s="43"/>
      <c r="HF40" s="43"/>
      <c r="HG40" s="43"/>
      <c r="HH40" s="43"/>
      <c r="HI40" s="43"/>
      <c r="HJ40" s="43"/>
      <c r="HK40" s="43"/>
      <c r="HL40" s="43"/>
      <c r="HM40" s="43"/>
      <c r="HN40" s="43"/>
      <c r="HO40" s="43"/>
      <c r="HP40" s="43"/>
      <c r="HQ40" s="43"/>
      <c r="HR40" s="43"/>
      <c r="HS40" s="43"/>
      <c r="HT40" s="43"/>
      <c r="HU40" s="43"/>
      <c r="HV40" s="43"/>
      <c r="HW40" s="43"/>
      <c r="HX40" s="43"/>
      <c r="HY40" s="43"/>
      <c r="HZ40" s="43"/>
      <c r="IA40" s="43"/>
      <c r="IB40" s="43"/>
      <c r="IC40" s="43"/>
      <c r="ID40" s="43"/>
      <c r="IE40" s="43"/>
      <c r="IF40" s="43"/>
      <c r="IG40" s="43"/>
      <c r="IH40" s="43"/>
      <c r="II40" s="43"/>
      <c r="IJ40" s="43"/>
      <c r="IK40" s="43"/>
      <c r="IL40" s="43"/>
      <c r="IM40" s="43"/>
      <c r="IN40" s="43"/>
      <c r="IO40" s="43"/>
      <c r="IP40" s="43"/>
      <c r="IQ40" s="43"/>
      <c r="IR40" s="43"/>
      <c r="IS40" s="43"/>
      <c r="IT40" s="43"/>
      <c r="IU40" s="43"/>
      <c r="IV40" s="43"/>
    </row>
    <row r="41" spans="1:256" ht="11.25" customHeight="1">
      <c r="A41" s="43"/>
      <c r="B41" s="588"/>
      <c r="C41" s="589"/>
      <c r="D41" s="592"/>
      <c r="E41" s="593"/>
      <c r="F41" s="618"/>
      <c r="G41" s="619"/>
      <c r="H41" s="561"/>
      <c r="I41" s="562"/>
      <c r="J41" s="563"/>
      <c r="K41" s="623"/>
      <c r="L41" s="624"/>
      <c r="M41" s="625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43"/>
      <c r="BC41" s="43"/>
      <c r="BD41" s="43"/>
      <c r="BE41" s="43"/>
      <c r="BF41" s="43"/>
      <c r="BG41" s="43"/>
      <c r="BH41" s="43"/>
      <c r="BI41" s="43"/>
      <c r="BJ41" s="43"/>
      <c r="BK41" s="43"/>
      <c r="BL41" s="43"/>
      <c r="BM41" s="43"/>
      <c r="BN41" s="43"/>
      <c r="BO41" s="43"/>
      <c r="BP41" s="43"/>
      <c r="BQ41" s="43"/>
      <c r="BR41" s="43"/>
      <c r="BS41" s="43"/>
      <c r="BT41" s="43"/>
      <c r="BU41" s="43"/>
      <c r="BV41" s="43"/>
      <c r="BW41" s="43"/>
      <c r="BX41" s="43"/>
      <c r="BY41" s="43"/>
      <c r="BZ41" s="43"/>
      <c r="CA41" s="43"/>
      <c r="CB41" s="43"/>
      <c r="CC41" s="43"/>
      <c r="CD41" s="43"/>
      <c r="CE41" s="43"/>
      <c r="CF41" s="43"/>
      <c r="CG41" s="43"/>
      <c r="CH41" s="43"/>
      <c r="CI41" s="43"/>
      <c r="CJ41" s="43"/>
      <c r="CK41" s="43"/>
      <c r="CL41" s="43"/>
      <c r="CM41" s="43"/>
      <c r="CN41" s="43"/>
      <c r="CO41" s="43"/>
      <c r="CP41" s="43"/>
      <c r="CQ41" s="43"/>
      <c r="CR41" s="43"/>
      <c r="CS41" s="43"/>
      <c r="CT41" s="43"/>
      <c r="CU41" s="43"/>
      <c r="CV41" s="43"/>
      <c r="CW41" s="43"/>
      <c r="CX41" s="43"/>
      <c r="CY41" s="43"/>
      <c r="CZ41" s="43"/>
      <c r="DA41" s="43"/>
      <c r="DB41" s="43"/>
      <c r="DC41" s="43"/>
      <c r="DD41" s="43"/>
      <c r="DE41" s="43"/>
      <c r="DF41" s="43"/>
      <c r="DG41" s="43"/>
      <c r="DH41" s="43"/>
      <c r="DI41" s="43"/>
      <c r="DJ41" s="43"/>
      <c r="DK41" s="43"/>
      <c r="DL41" s="43"/>
      <c r="DM41" s="43"/>
      <c r="DN41" s="43"/>
      <c r="DO41" s="43"/>
      <c r="DP41" s="43"/>
      <c r="DQ41" s="43"/>
      <c r="DR41" s="43"/>
      <c r="DS41" s="43"/>
      <c r="DT41" s="43"/>
      <c r="DU41" s="43"/>
      <c r="DV41" s="43"/>
      <c r="DW41" s="43"/>
      <c r="DX41" s="43"/>
      <c r="DY41" s="43"/>
      <c r="DZ41" s="43"/>
      <c r="EA41" s="43"/>
      <c r="EB41" s="43"/>
      <c r="EC41" s="43"/>
      <c r="ED41" s="43"/>
      <c r="EE41" s="43"/>
      <c r="EF41" s="43"/>
      <c r="EG41" s="43"/>
      <c r="EH41" s="43"/>
      <c r="EI41" s="43"/>
      <c r="EJ41" s="43"/>
      <c r="EK41" s="43"/>
      <c r="EL41" s="43"/>
      <c r="EM41" s="43"/>
      <c r="EN41" s="43"/>
      <c r="EO41" s="43"/>
      <c r="EP41" s="43"/>
      <c r="EQ41" s="43"/>
      <c r="ER41" s="43"/>
      <c r="ES41" s="43"/>
      <c r="ET41" s="43"/>
      <c r="EU41" s="43"/>
      <c r="EV41" s="43"/>
      <c r="EW41" s="43"/>
      <c r="EX41" s="43"/>
      <c r="EY41" s="43"/>
      <c r="EZ41" s="43"/>
      <c r="FA41" s="43"/>
      <c r="FB41" s="43"/>
      <c r="FC41" s="43"/>
      <c r="FD41" s="43"/>
      <c r="FE41" s="43"/>
      <c r="FF41" s="43"/>
      <c r="FG41" s="43"/>
      <c r="FH41" s="43"/>
      <c r="FI41" s="43"/>
      <c r="FJ41" s="43"/>
      <c r="FK41" s="43"/>
      <c r="FL41" s="43"/>
      <c r="FM41" s="43"/>
      <c r="FN41" s="43"/>
      <c r="FO41" s="43"/>
      <c r="FP41" s="43"/>
      <c r="FQ41" s="43"/>
      <c r="FR41" s="43"/>
      <c r="FS41" s="43"/>
      <c r="FT41" s="43"/>
      <c r="FU41" s="43"/>
      <c r="FV41" s="43"/>
      <c r="FW41" s="43"/>
      <c r="FX41" s="43"/>
      <c r="FY41" s="43"/>
      <c r="FZ41" s="43"/>
      <c r="GA41" s="43"/>
      <c r="GB41" s="43"/>
      <c r="GC41" s="43"/>
      <c r="GD41" s="43"/>
      <c r="GE41" s="43"/>
      <c r="GF41" s="43"/>
      <c r="GG41" s="43"/>
      <c r="GH41" s="43"/>
      <c r="GI41" s="43"/>
      <c r="GJ41" s="43"/>
      <c r="GK41" s="43"/>
      <c r="GL41" s="43"/>
      <c r="GM41" s="43"/>
      <c r="GN41" s="43"/>
      <c r="GO41" s="43"/>
      <c r="GP41" s="43"/>
      <c r="GQ41" s="43"/>
      <c r="GR41" s="43"/>
      <c r="GS41" s="43"/>
      <c r="GT41" s="43"/>
      <c r="GU41" s="43"/>
      <c r="GV41" s="43"/>
      <c r="GW41" s="43"/>
      <c r="GX41" s="43"/>
      <c r="GY41" s="43"/>
      <c r="GZ41" s="43"/>
      <c r="HA41" s="43"/>
      <c r="HB41" s="43"/>
      <c r="HC41" s="43"/>
      <c r="HD41" s="43"/>
      <c r="HE41" s="43"/>
      <c r="HF41" s="43"/>
      <c r="HG41" s="43"/>
      <c r="HH41" s="43"/>
      <c r="HI41" s="43"/>
      <c r="HJ41" s="43"/>
      <c r="HK41" s="43"/>
      <c r="HL41" s="43"/>
      <c r="HM41" s="43"/>
      <c r="HN41" s="43"/>
      <c r="HO41" s="43"/>
      <c r="HP41" s="43"/>
      <c r="HQ41" s="43"/>
      <c r="HR41" s="43"/>
      <c r="HS41" s="43"/>
      <c r="HT41" s="43"/>
      <c r="HU41" s="43"/>
      <c r="HV41" s="43"/>
      <c r="HW41" s="43"/>
      <c r="HX41" s="43"/>
      <c r="HY41" s="43"/>
      <c r="HZ41" s="43"/>
      <c r="IA41" s="43"/>
      <c r="IB41" s="43"/>
      <c r="IC41" s="43"/>
      <c r="ID41" s="43"/>
      <c r="IE41" s="43"/>
      <c r="IF41" s="43"/>
      <c r="IG41" s="43"/>
      <c r="IH41" s="43"/>
      <c r="II41" s="43"/>
      <c r="IJ41" s="43"/>
      <c r="IK41" s="43"/>
      <c r="IL41" s="43"/>
      <c r="IM41" s="43"/>
      <c r="IN41" s="43"/>
      <c r="IO41" s="43"/>
      <c r="IP41" s="43"/>
      <c r="IQ41" s="43"/>
      <c r="IR41" s="43"/>
      <c r="IS41" s="43"/>
      <c r="IT41" s="43"/>
      <c r="IU41" s="43"/>
      <c r="IV41" s="43"/>
    </row>
    <row r="42" spans="1:256" ht="4.5" hidden="1" customHeight="1">
      <c r="A42" s="43"/>
      <c r="B42" s="588"/>
      <c r="C42" s="589"/>
      <c r="D42" s="592"/>
      <c r="E42" s="593"/>
      <c r="F42" s="600"/>
      <c r="G42" s="601"/>
      <c r="H42" s="561"/>
      <c r="I42" s="562"/>
      <c r="J42" s="563"/>
      <c r="K42" s="626"/>
      <c r="L42" s="627"/>
      <c r="M42" s="628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3"/>
      <c r="BE42" s="43"/>
      <c r="BF42" s="43"/>
      <c r="BG42" s="43"/>
      <c r="BH42" s="43"/>
      <c r="BI42" s="43"/>
      <c r="BJ42" s="43"/>
      <c r="BK42" s="43"/>
      <c r="BL42" s="43"/>
      <c r="BM42" s="43"/>
      <c r="BN42" s="43"/>
      <c r="BO42" s="43"/>
      <c r="BP42" s="43"/>
      <c r="BQ42" s="43"/>
      <c r="BR42" s="43"/>
      <c r="BS42" s="43"/>
      <c r="BT42" s="43"/>
      <c r="BU42" s="43"/>
      <c r="BV42" s="43"/>
      <c r="BW42" s="43"/>
      <c r="BX42" s="43"/>
      <c r="BY42" s="43"/>
      <c r="BZ42" s="43"/>
      <c r="CA42" s="43"/>
      <c r="CB42" s="43"/>
      <c r="CC42" s="43"/>
      <c r="CD42" s="43"/>
      <c r="CE42" s="43"/>
      <c r="CF42" s="43"/>
      <c r="CG42" s="43"/>
      <c r="CH42" s="43"/>
      <c r="CI42" s="43"/>
      <c r="CJ42" s="43"/>
      <c r="CK42" s="43"/>
      <c r="CL42" s="43"/>
      <c r="CM42" s="43"/>
      <c r="CN42" s="43"/>
      <c r="CO42" s="43"/>
      <c r="CP42" s="43"/>
      <c r="CQ42" s="43"/>
      <c r="CR42" s="43"/>
      <c r="CS42" s="43"/>
      <c r="CT42" s="43"/>
      <c r="CU42" s="43"/>
      <c r="CV42" s="43"/>
      <c r="CW42" s="43"/>
      <c r="CX42" s="43"/>
      <c r="CY42" s="43"/>
      <c r="CZ42" s="43"/>
      <c r="DA42" s="43"/>
      <c r="DB42" s="43"/>
      <c r="DC42" s="43"/>
      <c r="DD42" s="43"/>
      <c r="DE42" s="43"/>
      <c r="DF42" s="43"/>
      <c r="DG42" s="43"/>
      <c r="DH42" s="43"/>
      <c r="DI42" s="43"/>
      <c r="DJ42" s="43"/>
      <c r="DK42" s="43"/>
      <c r="DL42" s="43"/>
      <c r="DM42" s="43"/>
      <c r="DN42" s="43"/>
      <c r="DO42" s="43"/>
      <c r="DP42" s="43"/>
      <c r="DQ42" s="43"/>
      <c r="DR42" s="43"/>
      <c r="DS42" s="43"/>
      <c r="DT42" s="43"/>
      <c r="DU42" s="43"/>
      <c r="DV42" s="43"/>
      <c r="DW42" s="43"/>
      <c r="DX42" s="43"/>
      <c r="DY42" s="43"/>
      <c r="DZ42" s="43"/>
      <c r="EA42" s="43"/>
      <c r="EB42" s="43"/>
      <c r="EC42" s="43"/>
      <c r="ED42" s="43"/>
      <c r="EE42" s="43"/>
      <c r="EF42" s="43"/>
      <c r="EG42" s="43"/>
      <c r="EH42" s="43"/>
      <c r="EI42" s="43"/>
      <c r="EJ42" s="43"/>
      <c r="EK42" s="43"/>
      <c r="EL42" s="43"/>
      <c r="EM42" s="43"/>
      <c r="EN42" s="43"/>
      <c r="EO42" s="43"/>
      <c r="EP42" s="43"/>
      <c r="EQ42" s="43"/>
      <c r="ER42" s="43"/>
      <c r="ES42" s="43"/>
      <c r="ET42" s="43"/>
      <c r="EU42" s="43"/>
      <c r="EV42" s="43"/>
      <c r="EW42" s="43"/>
      <c r="EX42" s="43"/>
      <c r="EY42" s="43"/>
      <c r="EZ42" s="43"/>
      <c r="FA42" s="43"/>
      <c r="FB42" s="43"/>
      <c r="FC42" s="43"/>
      <c r="FD42" s="43"/>
      <c r="FE42" s="43"/>
      <c r="FF42" s="43"/>
      <c r="FG42" s="43"/>
      <c r="FH42" s="43"/>
      <c r="FI42" s="43"/>
      <c r="FJ42" s="43"/>
      <c r="FK42" s="43"/>
      <c r="FL42" s="43"/>
      <c r="FM42" s="43"/>
      <c r="FN42" s="43"/>
      <c r="FO42" s="43"/>
      <c r="FP42" s="43"/>
      <c r="FQ42" s="43"/>
      <c r="FR42" s="43"/>
      <c r="FS42" s="43"/>
      <c r="FT42" s="43"/>
      <c r="FU42" s="43"/>
      <c r="FV42" s="43"/>
      <c r="FW42" s="43"/>
      <c r="FX42" s="43"/>
      <c r="FY42" s="43"/>
      <c r="FZ42" s="43"/>
      <c r="GA42" s="43"/>
      <c r="GB42" s="43"/>
      <c r="GC42" s="43"/>
      <c r="GD42" s="43"/>
      <c r="GE42" s="43"/>
      <c r="GF42" s="43"/>
      <c r="GG42" s="43"/>
      <c r="GH42" s="43"/>
      <c r="GI42" s="43"/>
      <c r="GJ42" s="43"/>
      <c r="GK42" s="43"/>
      <c r="GL42" s="43"/>
      <c r="GM42" s="43"/>
      <c r="GN42" s="43"/>
      <c r="GO42" s="43"/>
      <c r="GP42" s="43"/>
      <c r="GQ42" s="43"/>
      <c r="GR42" s="43"/>
      <c r="GS42" s="43"/>
      <c r="GT42" s="43"/>
      <c r="GU42" s="43"/>
      <c r="GV42" s="43"/>
      <c r="GW42" s="43"/>
      <c r="GX42" s="43"/>
      <c r="GY42" s="43"/>
      <c r="GZ42" s="43"/>
      <c r="HA42" s="43"/>
      <c r="HB42" s="43"/>
      <c r="HC42" s="43"/>
      <c r="HD42" s="43"/>
      <c r="HE42" s="43"/>
      <c r="HF42" s="43"/>
      <c r="HG42" s="43"/>
      <c r="HH42" s="43"/>
      <c r="HI42" s="43"/>
      <c r="HJ42" s="43"/>
      <c r="HK42" s="43"/>
      <c r="HL42" s="43"/>
      <c r="HM42" s="43"/>
      <c r="HN42" s="43"/>
      <c r="HO42" s="43"/>
      <c r="HP42" s="43"/>
      <c r="HQ42" s="43"/>
      <c r="HR42" s="43"/>
      <c r="HS42" s="43"/>
      <c r="HT42" s="43"/>
      <c r="HU42" s="43"/>
      <c r="HV42" s="43"/>
      <c r="HW42" s="43"/>
      <c r="HX42" s="43"/>
      <c r="HY42" s="43"/>
      <c r="HZ42" s="43"/>
      <c r="IA42" s="43"/>
      <c r="IB42" s="43"/>
      <c r="IC42" s="43"/>
      <c r="ID42" s="43"/>
      <c r="IE42" s="43"/>
      <c r="IF42" s="43"/>
      <c r="IG42" s="43"/>
      <c r="IH42" s="43"/>
      <c r="II42" s="43"/>
      <c r="IJ42" s="43"/>
      <c r="IK42" s="43"/>
      <c r="IL42" s="43"/>
      <c r="IM42" s="43"/>
      <c r="IN42" s="43"/>
      <c r="IO42" s="43"/>
      <c r="IP42" s="43"/>
      <c r="IQ42" s="43"/>
      <c r="IR42" s="43"/>
      <c r="IS42" s="43"/>
      <c r="IT42" s="43"/>
      <c r="IU42" s="43"/>
      <c r="IV42" s="43"/>
    </row>
    <row r="43" spans="1:256" ht="23.1" customHeight="1">
      <c r="A43" s="43"/>
      <c r="B43" s="588"/>
      <c r="C43" s="589"/>
      <c r="D43" s="592"/>
      <c r="E43" s="593"/>
      <c r="F43" s="598" t="s">
        <v>259</v>
      </c>
      <c r="G43" s="599"/>
      <c r="H43" s="561"/>
      <c r="I43" s="562"/>
      <c r="J43" s="563"/>
      <c r="K43" s="602" t="s">
        <v>260</v>
      </c>
      <c r="L43" s="603"/>
      <c r="M43" s="604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BB43" s="43"/>
      <c r="BC43" s="43"/>
      <c r="BD43" s="43"/>
      <c r="BE43" s="43"/>
      <c r="BF43" s="43"/>
      <c r="BG43" s="43"/>
      <c r="BH43" s="43"/>
      <c r="BI43" s="43"/>
      <c r="BJ43" s="43"/>
      <c r="BK43" s="43"/>
      <c r="BL43" s="43"/>
      <c r="BM43" s="43"/>
      <c r="BN43" s="43"/>
      <c r="BO43" s="43"/>
      <c r="BP43" s="43"/>
      <c r="BQ43" s="43"/>
      <c r="BR43" s="43"/>
      <c r="BS43" s="43"/>
      <c r="BT43" s="43"/>
      <c r="BU43" s="43"/>
      <c r="BV43" s="43"/>
      <c r="BW43" s="43"/>
      <c r="BX43" s="43"/>
      <c r="BY43" s="43"/>
      <c r="BZ43" s="43"/>
      <c r="CA43" s="43"/>
      <c r="CB43" s="43"/>
      <c r="CC43" s="43"/>
      <c r="CD43" s="43"/>
      <c r="CE43" s="43"/>
      <c r="CF43" s="43"/>
      <c r="CG43" s="43"/>
      <c r="CH43" s="43"/>
      <c r="CI43" s="43"/>
      <c r="CJ43" s="43"/>
      <c r="CK43" s="43"/>
      <c r="CL43" s="43"/>
      <c r="CM43" s="43"/>
      <c r="CN43" s="43"/>
      <c r="CO43" s="43"/>
      <c r="CP43" s="43"/>
      <c r="CQ43" s="43"/>
      <c r="CR43" s="43"/>
      <c r="CS43" s="43"/>
      <c r="CT43" s="43"/>
      <c r="CU43" s="43"/>
      <c r="CV43" s="43"/>
      <c r="CW43" s="43"/>
      <c r="CX43" s="43"/>
      <c r="CY43" s="43"/>
      <c r="CZ43" s="43"/>
      <c r="DA43" s="43"/>
      <c r="DB43" s="43"/>
      <c r="DC43" s="43"/>
      <c r="DD43" s="43"/>
      <c r="DE43" s="43"/>
      <c r="DF43" s="43"/>
      <c r="DG43" s="43"/>
      <c r="DH43" s="43"/>
      <c r="DI43" s="43"/>
      <c r="DJ43" s="43"/>
      <c r="DK43" s="43"/>
      <c r="DL43" s="43"/>
      <c r="DM43" s="43"/>
      <c r="DN43" s="43"/>
      <c r="DO43" s="43"/>
      <c r="DP43" s="43"/>
      <c r="DQ43" s="43"/>
      <c r="DR43" s="43"/>
      <c r="DS43" s="43"/>
      <c r="DT43" s="43"/>
      <c r="DU43" s="43"/>
      <c r="DV43" s="43"/>
      <c r="DW43" s="43"/>
      <c r="DX43" s="43"/>
      <c r="DY43" s="43"/>
      <c r="DZ43" s="43"/>
      <c r="EA43" s="43"/>
      <c r="EB43" s="43"/>
      <c r="EC43" s="43"/>
      <c r="ED43" s="43"/>
      <c r="EE43" s="43"/>
      <c r="EF43" s="43"/>
      <c r="EG43" s="43"/>
      <c r="EH43" s="43"/>
      <c r="EI43" s="43"/>
      <c r="EJ43" s="43"/>
      <c r="EK43" s="43"/>
      <c r="EL43" s="43"/>
      <c r="EM43" s="43"/>
      <c r="EN43" s="43"/>
      <c r="EO43" s="43"/>
      <c r="EP43" s="43"/>
      <c r="EQ43" s="43"/>
      <c r="ER43" s="43"/>
      <c r="ES43" s="43"/>
      <c r="ET43" s="43"/>
      <c r="EU43" s="43"/>
      <c r="EV43" s="43"/>
      <c r="EW43" s="43"/>
      <c r="EX43" s="43"/>
      <c r="EY43" s="43"/>
      <c r="EZ43" s="43"/>
      <c r="FA43" s="43"/>
      <c r="FB43" s="43"/>
      <c r="FC43" s="43"/>
      <c r="FD43" s="43"/>
      <c r="FE43" s="43"/>
      <c r="FF43" s="43"/>
      <c r="FG43" s="43"/>
      <c r="FH43" s="43"/>
      <c r="FI43" s="43"/>
      <c r="FJ43" s="43"/>
      <c r="FK43" s="43"/>
      <c r="FL43" s="43"/>
      <c r="FM43" s="43"/>
      <c r="FN43" s="43"/>
      <c r="FO43" s="43"/>
      <c r="FP43" s="43"/>
      <c r="FQ43" s="43"/>
      <c r="FR43" s="43"/>
      <c r="FS43" s="43"/>
      <c r="FT43" s="43"/>
      <c r="FU43" s="43"/>
      <c r="FV43" s="43"/>
      <c r="FW43" s="43"/>
      <c r="FX43" s="43"/>
      <c r="FY43" s="43"/>
      <c r="FZ43" s="43"/>
      <c r="GA43" s="43"/>
      <c r="GB43" s="43"/>
      <c r="GC43" s="43"/>
      <c r="GD43" s="43"/>
      <c r="GE43" s="43"/>
      <c r="GF43" s="43"/>
      <c r="GG43" s="43"/>
      <c r="GH43" s="43"/>
      <c r="GI43" s="43"/>
      <c r="GJ43" s="43"/>
      <c r="GK43" s="43"/>
      <c r="GL43" s="43"/>
      <c r="GM43" s="43"/>
      <c r="GN43" s="43"/>
      <c r="GO43" s="43"/>
      <c r="GP43" s="43"/>
      <c r="GQ43" s="43"/>
      <c r="GR43" s="43"/>
      <c r="GS43" s="43"/>
      <c r="GT43" s="43"/>
      <c r="GU43" s="43"/>
      <c r="GV43" s="43"/>
      <c r="GW43" s="43"/>
      <c r="GX43" s="43"/>
      <c r="GY43" s="43"/>
      <c r="GZ43" s="43"/>
      <c r="HA43" s="43"/>
      <c r="HB43" s="43"/>
      <c r="HC43" s="43"/>
      <c r="HD43" s="43"/>
      <c r="HE43" s="43"/>
      <c r="HF43" s="43"/>
      <c r="HG43" s="43"/>
      <c r="HH43" s="43"/>
      <c r="HI43" s="43"/>
      <c r="HJ43" s="43"/>
      <c r="HK43" s="43"/>
      <c r="HL43" s="43"/>
      <c r="HM43" s="43"/>
      <c r="HN43" s="43"/>
      <c r="HO43" s="43"/>
      <c r="HP43" s="43"/>
      <c r="HQ43" s="43"/>
      <c r="HR43" s="43"/>
      <c r="HS43" s="43"/>
      <c r="HT43" s="43"/>
      <c r="HU43" s="43"/>
      <c r="HV43" s="43"/>
      <c r="HW43" s="43"/>
      <c r="HX43" s="43"/>
      <c r="HY43" s="43"/>
      <c r="HZ43" s="43"/>
      <c r="IA43" s="43"/>
      <c r="IB43" s="43"/>
      <c r="IC43" s="43"/>
      <c r="ID43" s="43"/>
      <c r="IE43" s="43"/>
      <c r="IF43" s="43"/>
      <c r="IG43" s="43"/>
      <c r="IH43" s="43"/>
      <c r="II43" s="43"/>
      <c r="IJ43" s="43"/>
      <c r="IK43" s="43"/>
      <c r="IL43" s="43"/>
      <c r="IM43" s="43"/>
      <c r="IN43" s="43"/>
      <c r="IO43" s="43"/>
      <c r="IP43" s="43"/>
      <c r="IQ43" s="43"/>
      <c r="IR43" s="43"/>
      <c r="IS43" s="43"/>
      <c r="IT43" s="43"/>
      <c r="IU43" s="43"/>
      <c r="IV43" s="43"/>
    </row>
    <row r="44" spans="1:256" ht="23.1" customHeight="1">
      <c r="A44" s="43"/>
      <c r="B44" s="588"/>
      <c r="C44" s="589"/>
      <c r="D44" s="592"/>
      <c r="E44" s="593"/>
      <c r="F44" s="600"/>
      <c r="G44" s="601"/>
      <c r="H44" s="561"/>
      <c r="I44" s="562"/>
      <c r="J44" s="563"/>
      <c r="K44" s="605"/>
      <c r="L44" s="606"/>
      <c r="M44" s="607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43"/>
      <c r="AX44" s="43"/>
      <c r="AY44" s="43"/>
      <c r="AZ44" s="43"/>
      <c r="BA44" s="43"/>
      <c r="BB44" s="43"/>
      <c r="BC44" s="43"/>
      <c r="BD44" s="43"/>
      <c r="BE44" s="43"/>
      <c r="BF44" s="43"/>
      <c r="BG44" s="43"/>
      <c r="BH44" s="43"/>
      <c r="BI44" s="43"/>
      <c r="BJ44" s="43"/>
      <c r="BK44" s="43"/>
      <c r="BL44" s="43"/>
      <c r="BM44" s="43"/>
      <c r="BN44" s="43"/>
      <c r="BO44" s="43"/>
      <c r="BP44" s="43"/>
      <c r="BQ44" s="43"/>
      <c r="BR44" s="43"/>
      <c r="BS44" s="43"/>
      <c r="BT44" s="43"/>
      <c r="BU44" s="43"/>
      <c r="BV44" s="43"/>
      <c r="BW44" s="43"/>
      <c r="BX44" s="43"/>
      <c r="BY44" s="43"/>
      <c r="BZ44" s="43"/>
      <c r="CA44" s="43"/>
      <c r="CB44" s="43"/>
      <c r="CC44" s="43"/>
      <c r="CD44" s="43"/>
      <c r="CE44" s="43"/>
      <c r="CF44" s="43"/>
      <c r="CG44" s="43"/>
      <c r="CH44" s="43"/>
      <c r="CI44" s="43"/>
      <c r="CJ44" s="43"/>
      <c r="CK44" s="43"/>
      <c r="CL44" s="43"/>
      <c r="CM44" s="43"/>
      <c r="CN44" s="43"/>
      <c r="CO44" s="43"/>
      <c r="CP44" s="43"/>
      <c r="CQ44" s="43"/>
      <c r="CR44" s="43"/>
      <c r="CS44" s="43"/>
      <c r="CT44" s="43"/>
      <c r="CU44" s="43"/>
      <c r="CV44" s="43"/>
      <c r="CW44" s="43"/>
      <c r="CX44" s="43"/>
      <c r="CY44" s="43"/>
      <c r="CZ44" s="43"/>
      <c r="DA44" s="43"/>
      <c r="DB44" s="43"/>
      <c r="DC44" s="43"/>
      <c r="DD44" s="43"/>
      <c r="DE44" s="43"/>
      <c r="DF44" s="43"/>
      <c r="DG44" s="43"/>
      <c r="DH44" s="43"/>
      <c r="DI44" s="43"/>
      <c r="DJ44" s="43"/>
      <c r="DK44" s="43"/>
      <c r="DL44" s="43"/>
      <c r="DM44" s="43"/>
      <c r="DN44" s="43"/>
      <c r="DO44" s="43"/>
      <c r="DP44" s="43"/>
      <c r="DQ44" s="43"/>
      <c r="DR44" s="43"/>
      <c r="DS44" s="43"/>
      <c r="DT44" s="43"/>
      <c r="DU44" s="43"/>
      <c r="DV44" s="43"/>
      <c r="DW44" s="43"/>
      <c r="DX44" s="43"/>
      <c r="DY44" s="43"/>
      <c r="DZ44" s="43"/>
      <c r="EA44" s="43"/>
      <c r="EB44" s="43"/>
      <c r="EC44" s="43"/>
      <c r="ED44" s="43"/>
      <c r="EE44" s="43"/>
      <c r="EF44" s="43"/>
      <c r="EG44" s="43"/>
      <c r="EH44" s="43"/>
      <c r="EI44" s="43"/>
      <c r="EJ44" s="43"/>
      <c r="EK44" s="43"/>
      <c r="EL44" s="43"/>
      <c r="EM44" s="43"/>
      <c r="EN44" s="43"/>
      <c r="EO44" s="43"/>
      <c r="EP44" s="43"/>
      <c r="EQ44" s="43"/>
      <c r="ER44" s="43"/>
      <c r="ES44" s="43"/>
      <c r="ET44" s="43"/>
      <c r="EU44" s="43"/>
      <c r="EV44" s="43"/>
      <c r="EW44" s="43"/>
      <c r="EX44" s="43"/>
      <c r="EY44" s="43"/>
      <c r="EZ44" s="43"/>
      <c r="FA44" s="43"/>
      <c r="FB44" s="43"/>
      <c r="FC44" s="43"/>
      <c r="FD44" s="43"/>
      <c r="FE44" s="43"/>
      <c r="FF44" s="43"/>
      <c r="FG44" s="43"/>
      <c r="FH44" s="43"/>
      <c r="FI44" s="43"/>
      <c r="FJ44" s="43"/>
      <c r="FK44" s="43"/>
      <c r="FL44" s="43"/>
      <c r="FM44" s="43"/>
      <c r="FN44" s="43"/>
      <c r="FO44" s="43"/>
      <c r="FP44" s="43"/>
      <c r="FQ44" s="43"/>
      <c r="FR44" s="43"/>
      <c r="FS44" s="43"/>
      <c r="FT44" s="43"/>
      <c r="FU44" s="43"/>
      <c r="FV44" s="43"/>
      <c r="FW44" s="43"/>
      <c r="FX44" s="43"/>
      <c r="FY44" s="43"/>
      <c r="FZ44" s="43"/>
      <c r="GA44" s="43"/>
      <c r="GB44" s="43"/>
      <c r="GC44" s="43"/>
      <c r="GD44" s="43"/>
      <c r="GE44" s="43"/>
      <c r="GF44" s="43"/>
      <c r="GG44" s="43"/>
      <c r="GH44" s="43"/>
      <c r="GI44" s="43"/>
      <c r="GJ44" s="43"/>
      <c r="GK44" s="43"/>
      <c r="GL44" s="43"/>
      <c r="GM44" s="43"/>
      <c r="GN44" s="43"/>
      <c r="GO44" s="43"/>
      <c r="GP44" s="43"/>
      <c r="GQ44" s="43"/>
      <c r="GR44" s="43"/>
      <c r="GS44" s="43"/>
      <c r="GT44" s="43"/>
      <c r="GU44" s="43"/>
      <c r="GV44" s="43"/>
      <c r="GW44" s="43"/>
      <c r="GX44" s="43"/>
      <c r="GY44" s="43"/>
      <c r="GZ44" s="43"/>
      <c r="HA44" s="43"/>
      <c r="HB44" s="43"/>
      <c r="HC44" s="43"/>
      <c r="HD44" s="43"/>
      <c r="HE44" s="43"/>
      <c r="HF44" s="43"/>
      <c r="HG44" s="43"/>
      <c r="HH44" s="43"/>
      <c r="HI44" s="43"/>
      <c r="HJ44" s="43"/>
      <c r="HK44" s="43"/>
      <c r="HL44" s="43"/>
      <c r="HM44" s="43"/>
      <c r="HN44" s="43"/>
      <c r="HO44" s="43"/>
      <c r="HP44" s="43"/>
      <c r="HQ44" s="43"/>
      <c r="HR44" s="43"/>
      <c r="HS44" s="43"/>
      <c r="HT44" s="43"/>
      <c r="HU44" s="43"/>
      <c r="HV44" s="43"/>
      <c r="HW44" s="43"/>
      <c r="HX44" s="43"/>
      <c r="HY44" s="43"/>
      <c r="HZ44" s="43"/>
      <c r="IA44" s="43"/>
      <c r="IB44" s="43"/>
      <c r="IC44" s="43"/>
      <c r="ID44" s="43"/>
      <c r="IE44" s="43"/>
      <c r="IF44" s="43"/>
      <c r="IG44" s="43"/>
      <c r="IH44" s="43"/>
      <c r="II44" s="43"/>
      <c r="IJ44" s="43"/>
      <c r="IK44" s="43"/>
      <c r="IL44" s="43"/>
      <c r="IM44" s="43"/>
      <c r="IN44" s="43"/>
      <c r="IO44" s="43"/>
      <c r="IP44" s="43"/>
      <c r="IQ44" s="43"/>
      <c r="IR44" s="43"/>
      <c r="IS44" s="43"/>
      <c r="IT44" s="43"/>
      <c r="IU44" s="43"/>
      <c r="IV44" s="43"/>
    </row>
    <row r="45" spans="1:256" ht="43.2" customHeight="1">
      <c r="A45" s="43"/>
      <c r="B45" s="608" t="s">
        <v>261</v>
      </c>
      <c r="C45" s="609"/>
      <c r="D45" s="564" t="s">
        <v>303</v>
      </c>
      <c r="E45" s="565"/>
      <c r="F45" s="568" t="s">
        <v>262</v>
      </c>
      <c r="G45" s="569"/>
      <c r="H45" s="552" t="s">
        <v>125</v>
      </c>
      <c r="I45" s="553"/>
      <c r="J45" s="554"/>
      <c r="K45" s="575" t="s">
        <v>263</v>
      </c>
      <c r="L45" s="582"/>
      <c r="M45" s="58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43"/>
      <c r="AO45" s="43"/>
      <c r="AP45" s="43"/>
      <c r="AQ45" s="43"/>
      <c r="AR45" s="43"/>
      <c r="AS45" s="43"/>
      <c r="AT45" s="43"/>
      <c r="AU45" s="43"/>
      <c r="AV45" s="43"/>
      <c r="AW45" s="43"/>
      <c r="AX45" s="43"/>
      <c r="AY45" s="43"/>
      <c r="AZ45" s="43"/>
      <c r="BA45" s="43"/>
      <c r="BB45" s="43"/>
      <c r="BC45" s="43"/>
      <c r="BD45" s="43"/>
      <c r="BE45" s="43"/>
      <c r="BF45" s="43"/>
      <c r="BG45" s="43"/>
      <c r="BH45" s="43"/>
      <c r="BI45" s="43"/>
      <c r="BJ45" s="43"/>
      <c r="BK45" s="43"/>
      <c r="BL45" s="43"/>
      <c r="BM45" s="43"/>
      <c r="BN45" s="43"/>
      <c r="BO45" s="43"/>
      <c r="BP45" s="43"/>
      <c r="BQ45" s="43"/>
      <c r="BR45" s="43"/>
      <c r="BS45" s="43"/>
      <c r="BT45" s="43"/>
      <c r="BU45" s="43"/>
      <c r="BV45" s="43"/>
      <c r="BW45" s="43"/>
      <c r="BX45" s="43"/>
      <c r="BY45" s="43"/>
      <c r="BZ45" s="43"/>
      <c r="CA45" s="43"/>
      <c r="CB45" s="43"/>
      <c r="CC45" s="43"/>
      <c r="CD45" s="43"/>
      <c r="CE45" s="43"/>
      <c r="CF45" s="43"/>
      <c r="CG45" s="43"/>
      <c r="CH45" s="43"/>
      <c r="CI45" s="43"/>
      <c r="CJ45" s="43"/>
      <c r="CK45" s="43"/>
      <c r="CL45" s="43"/>
      <c r="CM45" s="43"/>
      <c r="CN45" s="43"/>
      <c r="CO45" s="43"/>
      <c r="CP45" s="43"/>
      <c r="CQ45" s="43"/>
      <c r="CR45" s="43"/>
      <c r="CS45" s="43"/>
      <c r="CT45" s="43"/>
      <c r="CU45" s="43"/>
      <c r="CV45" s="43"/>
      <c r="CW45" s="43"/>
      <c r="CX45" s="43"/>
      <c r="CY45" s="43"/>
      <c r="CZ45" s="43"/>
      <c r="DA45" s="43"/>
      <c r="DB45" s="43"/>
      <c r="DC45" s="43"/>
      <c r="DD45" s="43"/>
      <c r="DE45" s="43"/>
      <c r="DF45" s="43"/>
      <c r="DG45" s="43"/>
      <c r="DH45" s="43"/>
      <c r="DI45" s="43"/>
      <c r="DJ45" s="43"/>
      <c r="DK45" s="43"/>
      <c r="DL45" s="43"/>
      <c r="DM45" s="43"/>
      <c r="DN45" s="43"/>
      <c r="DO45" s="43"/>
      <c r="DP45" s="43"/>
      <c r="DQ45" s="43"/>
      <c r="DR45" s="43"/>
      <c r="DS45" s="43"/>
      <c r="DT45" s="43"/>
      <c r="DU45" s="43"/>
      <c r="DV45" s="43"/>
      <c r="DW45" s="43"/>
      <c r="DX45" s="43"/>
      <c r="DY45" s="43"/>
      <c r="DZ45" s="43"/>
      <c r="EA45" s="43"/>
      <c r="EB45" s="43"/>
      <c r="EC45" s="43"/>
      <c r="ED45" s="43"/>
      <c r="EE45" s="43"/>
      <c r="EF45" s="43"/>
      <c r="EG45" s="43"/>
      <c r="EH45" s="43"/>
      <c r="EI45" s="43"/>
      <c r="EJ45" s="43"/>
      <c r="EK45" s="43"/>
      <c r="EL45" s="43"/>
      <c r="EM45" s="43"/>
      <c r="EN45" s="43"/>
      <c r="EO45" s="43"/>
      <c r="EP45" s="43"/>
      <c r="EQ45" s="43"/>
      <c r="ER45" s="43"/>
      <c r="ES45" s="43"/>
      <c r="ET45" s="43"/>
      <c r="EU45" s="43"/>
      <c r="EV45" s="43"/>
      <c r="EW45" s="43"/>
      <c r="EX45" s="43"/>
      <c r="EY45" s="43"/>
      <c r="EZ45" s="43"/>
      <c r="FA45" s="43"/>
      <c r="FB45" s="43"/>
      <c r="FC45" s="43"/>
      <c r="FD45" s="43"/>
      <c r="FE45" s="43"/>
      <c r="FF45" s="43"/>
      <c r="FG45" s="43"/>
      <c r="FH45" s="43"/>
      <c r="FI45" s="43"/>
      <c r="FJ45" s="43"/>
      <c r="FK45" s="43"/>
      <c r="FL45" s="43"/>
      <c r="FM45" s="43"/>
      <c r="FN45" s="43"/>
      <c r="FO45" s="43"/>
      <c r="FP45" s="43"/>
      <c r="FQ45" s="43"/>
      <c r="FR45" s="43"/>
      <c r="FS45" s="43"/>
      <c r="FT45" s="43"/>
      <c r="FU45" s="43"/>
      <c r="FV45" s="43"/>
      <c r="FW45" s="43"/>
      <c r="FX45" s="43"/>
      <c r="FY45" s="43"/>
      <c r="FZ45" s="43"/>
      <c r="GA45" s="43"/>
      <c r="GB45" s="43"/>
      <c r="GC45" s="43"/>
      <c r="GD45" s="43"/>
      <c r="GE45" s="43"/>
      <c r="GF45" s="43"/>
      <c r="GG45" s="43"/>
      <c r="GH45" s="43"/>
      <c r="GI45" s="43"/>
      <c r="GJ45" s="43"/>
      <c r="GK45" s="43"/>
      <c r="GL45" s="43"/>
      <c r="GM45" s="43"/>
      <c r="GN45" s="43"/>
      <c r="GO45" s="43"/>
      <c r="GP45" s="43"/>
      <c r="GQ45" s="43"/>
      <c r="GR45" s="43"/>
      <c r="GS45" s="43"/>
      <c r="GT45" s="43"/>
      <c r="GU45" s="43"/>
      <c r="GV45" s="43"/>
      <c r="GW45" s="43"/>
      <c r="GX45" s="43"/>
      <c r="GY45" s="43"/>
      <c r="GZ45" s="43"/>
      <c r="HA45" s="43"/>
      <c r="HB45" s="43"/>
      <c r="HC45" s="43"/>
      <c r="HD45" s="43"/>
      <c r="HE45" s="43"/>
      <c r="HF45" s="43"/>
      <c r="HG45" s="43"/>
      <c r="HH45" s="43"/>
      <c r="HI45" s="43"/>
      <c r="HJ45" s="43"/>
      <c r="HK45" s="43"/>
      <c r="HL45" s="43"/>
      <c r="HM45" s="43"/>
      <c r="HN45" s="43"/>
      <c r="HO45" s="43"/>
      <c r="HP45" s="43"/>
      <c r="HQ45" s="43"/>
      <c r="HR45" s="43"/>
      <c r="HS45" s="43"/>
      <c r="HT45" s="43"/>
      <c r="HU45" s="43"/>
      <c r="HV45" s="43"/>
      <c r="HW45" s="43"/>
      <c r="HX45" s="43"/>
      <c r="HY45" s="43"/>
      <c r="HZ45" s="43"/>
      <c r="IA45" s="43"/>
      <c r="IB45" s="43"/>
      <c r="IC45" s="43"/>
      <c r="ID45" s="43"/>
      <c r="IE45" s="43"/>
      <c r="IF45" s="43"/>
      <c r="IG45" s="43"/>
      <c r="IH45" s="43"/>
      <c r="II45" s="43"/>
      <c r="IJ45" s="43"/>
      <c r="IK45" s="43"/>
      <c r="IL45" s="43"/>
      <c r="IM45" s="43"/>
      <c r="IN45" s="43"/>
      <c r="IO45" s="43"/>
      <c r="IP45" s="43"/>
      <c r="IQ45" s="43"/>
      <c r="IR45" s="43"/>
      <c r="IS45" s="43"/>
      <c r="IT45" s="43"/>
      <c r="IU45" s="43"/>
      <c r="IV45" s="43"/>
    </row>
    <row r="46" spans="1:256" ht="28.95" customHeight="1">
      <c r="A46" s="43"/>
      <c r="B46" s="608"/>
      <c r="C46" s="609"/>
      <c r="D46" s="564" t="s">
        <v>311</v>
      </c>
      <c r="E46" s="565"/>
      <c r="F46" s="568" t="s">
        <v>305</v>
      </c>
      <c r="G46" s="569"/>
      <c r="H46" s="561"/>
      <c r="I46" s="562"/>
      <c r="J46" s="563"/>
      <c r="K46" s="629" t="s">
        <v>308</v>
      </c>
      <c r="L46" s="630"/>
      <c r="M46" s="630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3"/>
      <c r="AS46" s="43"/>
      <c r="AT46" s="43"/>
      <c r="AU46" s="43"/>
      <c r="AV46" s="43"/>
      <c r="AW46" s="43"/>
      <c r="AX46" s="43"/>
      <c r="AY46" s="43"/>
      <c r="AZ46" s="43"/>
      <c r="BA46" s="43"/>
      <c r="BB46" s="43"/>
      <c r="BC46" s="43"/>
      <c r="BD46" s="43"/>
      <c r="BE46" s="43"/>
      <c r="BF46" s="43"/>
      <c r="BG46" s="43"/>
      <c r="BH46" s="43"/>
      <c r="BI46" s="43"/>
      <c r="BJ46" s="43"/>
      <c r="BK46" s="43"/>
      <c r="BL46" s="43"/>
      <c r="BM46" s="43"/>
      <c r="BN46" s="43"/>
      <c r="BO46" s="43"/>
      <c r="BP46" s="43"/>
      <c r="BQ46" s="43"/>
      <c r="BR46" s="43"/>
      <c r="BS46" s="43"/>
      <c r="BT46" s="43"/>
      <c r="BU46" s="43"/>
      <c r="BV46" s="43"/>
      <c r="BW46" s="43"/>
      <c r="BX46" s="43"/>
      <c r="BY46" s="43"/>
      <c r="BZ46" s="43"/>
      <c r="CA46" s="43"/>
      <c r="CB46" s="43"/>
      <c r="CC46" s="43"/>
      <c r="CD46" s="43"/>
      <c r="CE46" s="43"/>
      <c r="CF46" s="43"/>
      <c r="CG46" s="43"/>
      <c r="CH46" s="43"/>
      <c r="CI46" s="43"/>
      <c r="CJ46" s="43"/>
      <c r="CK46" s="43"/>
      <c r="CL46" s="43"/>
      <c r="CM46" s="43"/>
      <c r="CN46" s="43"/>
      <c r="CO46" s="43"/>
      <c r="CP46" s="43"/>
      <c r="CQ46" s="43"/>
      <c r="CR46" s="43"/>
      <c r="CS46" s="43"/>
      <c r="CT46" s="43"/>
      <c r="CU46" s="43"/>
      <c r="CV46" s="43"/>
      <c r="CW46" s="43"/>
      <c r="CX46" s="43"/>
      <c r="CY46" s="43"/>
      <c r="CZ46" s="43"/>
      <c r="DA46" s="43"/>
      <c r="DB46" s="43"/>
      <c r="DC46" s="43"/>
      <c r="DD46" s="43"/>
      <c r="DE46" s="43"/>
      <c r="DF46" s="43"/>
      <c r="DG46" s="43"/>
      <c r="DH46" s="43"/>
      <c r="DI46" s="43"/>
      <c r="DJ46" s="43"/>
      <c r="DK46" s="43"/>
      <c r="DL46" s="43"/>
      <c r="DM46" s="43"/>
      <c r="DN46" s="43"/>
      <c r="DO46" s="43"/>
      <c r="DP46" s="43"/>
      <c r="DQ46" s="43"/>
      <c r="DR46" s="43"/>
      <c r="DS46" s="43"/>
      <c r="DT46" s="43"/>
      <c r="DU46" s="43"/>
      <c r="DV46" s="43"/>
      <c r="DW46" s="43"/>
      <c r="DX46" s="43"/>
      <c r="DY46" s="43"/>
      <c r="DZ46" s="43"/>
      <c r="EA46" s="43"/>
      <c r="EB46" s="43"/>
      <c r="EC46" s="43"/>
      <c r="ED46" s="43"/>
      <c r="EE46" s="43"/>
      <c r="EF46" s="43"/>
      <c r="EG46" s="43"/>
      <c r="EH46" s="43"/>
      <c r="EI46" s="43"/>
      <c r="EJ46" s="43"/>
      <c r="EK46" s="43"/>
      <c r="EL46" s="43"/>
      <c r="EM46" s="43"/>
      <c r="EN46" s="43"/>
      <c r="EO46" s="43"/>
      <c r="EP46" s="43"/>
      <c r="EQ46" s="43"/>
      <c r="ER46" s="43"/>
      <c r="ES46" s="43"/>
      <c r="ET46" s="43"/>
      <c r="EU46" s="43"/>
      <c r="EV46" s="43"/>
      <c r="EW46" s="43"/>
      <c r="EX46" s="43"/>
      <c r="EY46" s="43"/>
      <c r="EZ46" s="43"/>
      <c r="FA46" s="43"/>
      <c r="FB46" s="43"/>
      <c r="FC46" s="43"/>
      <c r="FD46" s="43"/>
      <c r="FE46" s="43"/>
      <c r="FF46" s="43"/>
      <c r="FG46" s="43"/>
      <c r="FH46" s="43"/>
      <c r="FI46" s="43"/>
      <c r="FJ46" s="43"/>
      <c r="FK46" s="43"/>
      <c r="FL46" s="43"/>
      <c r="FM46" s="43"/>
      <c r="FN46" s="43"/>
      <c r="FO46" s="43"/>
      <c r="FP46" s="43"/>
      <c r="FQ46" s="43"/>
      <c r="FR46" s="43"/>
      <c r="FS46" s="43"/>
      <c r="FT46" s="43"/>
      <c r="FU46" s="43"/>
      <c r="FV46" s="43"/>
      <c r="FW46" s="43"/>
      <c r="FX46" s="43"/>
      <c r="FY46" s="43"/>
      <c r="FZ46" s="43"/>
      <c r="GA46" s="43"/>
      <c r="GB46" s="43"/>
      <c r="GC46" s="43"/>
      <c r="GD46" s="43"/>
      <c r="GE46" s="43"/>
      <c r="GF46" s="43"/>
      <c r="GG46" s="43"/>
      <c r="GH46" s="43"/>
      <c r="GI46" s="43"/>
      <c r="GJ46" s="43"/>
      <c r="GK46" s="43"/>
      <c r="GL46" s="43"/>
      <c r="GM46" s="43"/>
      <c r="GN46" s="43"/>
      <c r="GO46" s="43"/>
      <c r="GP46" s="43"/>
      <c r="GQ46" s="43"/>
      <c r="GR46" s="43"/>
      <c r="GS46" s="43"/>
      <c r="GT46" s="43"/>
      <c r="GU46" s="43"/>
      <c r="GV46" s="43"/>
      <c r="GW46" s="43"/>
      <c r="GX46" s="43"/>
      <c r="GY46" s="43"/>
      <c r="GZ46" s="43"/>
      <c r="HA46" s="43"/>
      <c r="HB46" s="43"/>
      <c r="HC46" s="43"/>
      <c r="HD46" s="43"/>
      <c r="HE46" s="43"/>
      <c r="HF46" s="43"/>
      <c r="HG46" s="43"/>
      <c r="HH46" s="43"/>
      <c r="HI46" s="43"/>
      <c r="HJ46" s="43"/>
      <c r="HK46" s="43"/>
      <c r="HL46" s="43"/>
      <c r="HM46" s="43"/>
      <c r="HN46" s="43"/>
      <c r="HO46" s="43"/>
      <c r="HP46" s="43"/>
      <c r="HQ46" s="43"/>
      <c r="HR46" s="43"/>
      <c r="HS46" s="43"/>
      <c r="HT46" s="43"/>
      <c r="HU46" s="43"/>
      <c r="HV46" s="43"/>
      <c r="HW46" s="43"/>
      <c r="HX46" s="43"/>
      <c r="HY46" s="43"/>
      <c r="HZ46" s="43"/>
      <c r="IA46" s="43"/>
      <c r="IB46" s="43"/>
      <c r="IC46" s="43"/>
      <c r="ID46" s="43"/>
      <c r="IE46" s="43"/>
      <c r="IF46" s="43"/>
      <c r="IG46" s="43"/>
      <c r="IH46" s="43"/>
      <c r="II46" s="43"/>
      <c r="IJ46" s="43"/>
      <c r="IK46" s="43"/>
      <c r="IL46" s="43"/>
      <c r="IM46" s="43"/>
      <c r="IN46" s="43"/>
      <c r="IO46" s="43"/>
      <c r="IP46" s="43"/>
      <c r="IQ46" s="43"/>
      <c r="IR46" s="43"/>
      <c r="IS46" s="43"/>
      <c r="IT46" s="43"/>
      <c r="IU46" s="43"/>
      <c r="IV46" s="43"/>
    </row>
    <row r="47" spans="1:256" ht="22.2" customHeight="1">
      <c r="A47" s="43"/>
      <c r="B47" s="608"/>
      <c r="C47" s="609"/>
      <c r="D47" s="566"/>
      <c r="E47" s="567"/>
      <c r="F47" s="568" t="s">
        <v>306</v>
      </c>
      <c r="G47" s="569"/>
      <c r="H47" s="561"/>
      <c r="I47" s="562"/>
      <c r="J47" s="563"/>
      <c r="K47" s="629" t="s">
        <v>309</v>
      </c>
      <c r="L47" s="630"/>
      <c r="M47" s="630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43"/>
      <c r="AK47" s="43"/>
      <c r="AL47" s="43"/>
      <c r="AM47" s="43"/>
      <c r="AN47" s="43"/>
      <c r="AO47" s="43"/>
      <c r="AP47" s="43"/>
      <c r="AQ47" s="43"/>
      <c r="AR47" s="43"/>
      <c r="AS47" s="43"/>
      <c r="AT47" s="43"/>
      <c r="AU47" s="43"/>
      <c r="AV47" s="43"/>
      <c r="AW47" s="43"/>
      <c r="AX47" s="43"/>
      <c r="AY47" s="43"/>
      <c r="AZ47" s="43"/>
      <c r="BA47" s="43"/>
      <c r="BB47" s="43"/>
      <c r="BC47" s="43"/>
      <c r="BD47" s="43"/>
      <c r="BE47" s="43"/>
      <c r="BF47" s="43"/>
      <c r="BG47" s="43"/>
      <c r="BH47" s="43"/>
      <c r="BI47" s="43"/>
      <c r="BJ47" s="43"/>
      <c r="BK47" s="43"/>
      <c r="BL47" s="43"/>
      <c r="BM47" s="43"/>
      <c r="BN47" s="43"/>
      <c r="BO47" s="43"/>
      <c r="BP47" s="43"/>
      <c r="BQ47" s="43"/>
      <c r="BR47" s="43"/>
      <c r="BS47" s="43"/>
      <c r="BT47" s="43"/>
      <c r="BU47" s="43"/>
      <c r="BV47" s="43"/>
      <c r="BW47" s="43"/>
      <c r="BX47" s="43"/>
      <c r="BY47" s="43"/>
      <c r="BZ47" s="43"/>
      <c r="CA47" s="43"/>
      <c r="CB47" s="43"/>
      <c r="CC47" s="43"/>
      <c r="CD47" s="43"/>
      <c r="CE47" s="43"/>
      <c r="CF47" s="43"/>
      <c r="CG47" s="43"/>
      <c r="CH47" s="43"/>
      <c r="CI47" s="43"/>
      <c r="CJ47" s="43"/>
      <c r="CK47" s="43"/>
      <c r="CL47" s="43"/>
      <c r="CM47" s="43"/>
      <c r="CN47" s="43"/>
      <c r="CO47" s="43"/>
      <c r="CP47" s="43"/>
      <c r="CQ47" s="43"/>
      <c r="CR47" s="43"/>
      <c r="CS47" s="43"/>
      <c r="CT47" s="43"/>
      <c r="CU47" s="43"/>
      <c r="CV47" s="43"/>
      <c r="CW47" s="43"/>
      <c r="CX47" s="43"/>
      <c r="CY47" s="43"/>
      <c r="CZ47" s="43"/>
      <c r="DA47" s="43"/>
      <c r="DB47" s="43"/>
      <c r="DC47" s="43"/>
      <c r="DD47" s="43"/>
      <c r="DE47" s="43"/>
      <c r="DF47" s="43"/>
      <c r="DG47" s="43"/>
      <c r="DH47" s="43"/>
      <c r="DI47" s="43"/>
      <c r="DJ47" s="43"/>
      <c r="DK47" s="43"/>
      <c r="DL47" s="43"/>
      <c r="DM47" s="43"/>
      <c r="DN47" s="43"/>
      <c r="DO47" s="43"/>
      <c r="DP47" s="43"/>
      <c r="DQ47" s="43"/>
      <c r="DR47" s="43"/>
      <c r="DS47" s="43"/>
      <c r="DT47" s="43"/>
      <c r="DU47" s="43"/>
      <c r="DV47" s="43"/>
      <c r="DW47" s="43"/>
      <c r="DX47" s="43"/>
      <c r="DY47" s="43"/>
      <c r="DZ47" s="43"/>
      <c r="EA47" s="43"/>
      <c r="EB47" s="43"/>
      <c r="EC47" s="43"/>
      <c r="ED47" s="43"/>
      <c r="EE47" s="43"/>
      <c r="EF47" s="43"/>
      <c r="EG47" s="43"/>
      <c r="EH47" s="43"/>
      <c r="EI47" s="43"/>
      <c r="EJ47" s="43"/>
      <c r="EK47" s="43"/>
      <c r="EL47" s="43"/>
      <c r="EM47" s="43"/>
      <c r="EN47" s="43"/>
      <c r="EO47" s="43"/>
      <c r="EP47" s="43"/>
      <c r="EQ47" s="43"/>
      <c r="ER47" s="43"/>
      <c r="ES47" s="43"/>
      <c r="ET47" s="43"/>
      <c r="EU47" s="43"/>
      <c r="EV47" s="43"/>
      <c r="EW47" s="43"/>
      <c r="EX47" s="43"/>
      <c r="EY47" s="43"/>
      <c r="EZ47" s="43"/>
      <c r="FA47" s="43"/>
      <c r="FB47" s="43"/>
      <c r="FC47" s="43"/>
      <c r="FD47" s="43"/>
      <c r="FE47" s="43"/>
      <c r="FF47" s="43"/>
      <c r="FG47" s="43"/>
      <c r="FH47" s="43"/>
      <c r="FI47" s="43"/>
      <c r="FJ47" s="43"/>
      <c r="FK47" s="43"/>
      <c r="FL47" s="43"/>
      <c r="FM47" s="43"/>
      <c r="FN47" s="43"/>
      <c r="FO47" s="43"/>
      <c r="FP47" s="43"/>
      <c r="FQ47" s="43"/>
      <c r="FR47" s="43"/>
      <c r="FS47" s="43"/>
      <c r="FT47" s="43"/>
      <c r="FU47" s="43"/>
      <c r="FV47" s="43"/>
      <c r="FW47" s="43"/>
      <c r="FX47" s="43"/>
      <c r="FY47" s="43"/>
      <c r="FZ47" s="43"/>
      <c r="GA47" s="43"/>
      <c r="GB47" s="43"/>
      <c r="GC47" s="43"/>
      <c r="GD47" s="43"/>
      <c r="GE47" s="43"/>
      <c r="GF47" s="43"/>
      <c r="GG47" s="43"/>
      <c r="GH47" s="43"/>
      <c r="GI47" s="43"/>
      <c r="GJ47" s="43"/>
      <c r="GK47" s="43"/>
      <c r="GL47" s="43"/>
      <c r="GM47" s="43"/>
      <c r="GN47" s="43"/>
      <c r="GO47" s="43"/>
      <c r="GP47" s="43"/>
      <c r="GQ47" s="43"/>
      <c r="GR47" s="43"/>
      <c r="GS47" s="43"/>
      <c r="GT47" s="43"/>
      <c r="GU47" s="43"/>
      <c r="GV47" s="43"/>
      <c r="GW47" s="43"/>
      <c r="GX47" s="43"/>
      <c r="GY47" s="43"/>
      <c r="GZ47" s="43"/>
      <c r="HA47" s="43"/>
      <c r="HB47" s="43"/>
      <c r="HC47" s="43"/>
      <c r="HD47" s="43"/>
      <c r="HE47" s="43"/>
      <c r="HF47" s="43"/>
      <c r="HG47" s="43"/>
      <c r="HH47" s="43"/>
      <c r="HI47" s="43"/>
      <c r="HJ47" s="43"/>
      <c r="HK47" s="43"/>
      <c r="HL47" s="43"/>
      <c r="HM47" s="43"/>
      <c r="HN47" s="43"/>
      <c r="HO47" s="43"/>
      <c r="HP47" s="43"/>
      <c r="HQ47" s="43"/>
      <c r="HR47" s="43"/>
      <c r="HS47" s="43"/>
      <c r="HT47" s="43"/>
      <c r="HU47" s="43"/>
      <c r="HV47" s="43"/>
      <c r="HW47" s="43"/>
      <c r="HX47" s="43"/>
      <c r="HY47" s="43"/>
      <c r="HZ47" s="43"/>
      <c r="IA47" s="43"/>
      <c r="IB47" s="43"/>
      <c r="IC47" s="43"/>
      <c r="ID47" s="43"/>
      <c r="IE47" s="43"/>
      <c r="IF47" s="43"/>
      <c r="IG47" s="43"/>
      <c r="IH47" s="43"/>
      <c r="II47" s="43"/>
      <c r="IJ47" s="43"/>
      <c r="IK47" s="43"/>
      <c r="IL47" s="43"/>
      <c r="IM47" s="43"/>
      <c r="IN47" s="43"/>
      <c r="IO47" s="43"/>
      <c r="IP47" s="43"/>
      <c r="IQ47" s="43"/>
      <c r="IR47" s="43"/>
      <c r="IS47" s="43"/>
      <c r="IT47" s="43"/>
      <c r="IU47" s="43"/>
      <c r="IV47" s="43"/>
    </row>
    <row r="48" spans="1:256" ht="28.95" customHeight="1">
      <c r="A48" s="43"/>
      <c r="B48" s="610"/>
      <c r="C48" s="609"/>
      <c r="D48" s="566" t="s">
        <v>304</v>
      </c>
      <c r="E48" s="567"/>
      <c r="F48" s="584" t="s">
        <v>307</v>
      </c>
      <c r="G48" s="585"/>
      <c r="H48" s="611"/>
      <c r="I48" s="612"/>
      <c r="J48" s="613"/>
      <c r="K48" s="580" t="s">
        <v>310</v>
      </c>
      <c r="L48" s="580"/>
      <c r="M48" s="580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3"/>
      <c r="AS48" s="43"/>
      <c r="AT48" s="43"/>
      <c r="AU48" s="43"/>
      <c r="AV48" s="43"/>
      <c r="AW48" s="43"/>
      <c r="AX48" s="43"/>
      <c r="AY48" s="43"/>
      <c r="AZ48" s="43"/>
      <c r="BA48" s="43"/>
      <c r="BB48" s="43"/>
      <c r="BC48" s="43"/>
      <c r="BD48" s="43"/>
      <c r="BE48" s="43"/>
      <c r="BF48" s="43"/>
      <c r="BG48" s="43"/>
      <c r="BH48" s="43"/>
      <c r="BI48" s="43"/>
      <c r="BJ48" s="43"/>
      <c r="BK48" s="43"/>
      <c r="BL48" s="43"/>
      <c r="BM48" s="43"/>
      <c r="BN48" s="43"/>
      <c r="BO48" s="43"/>
      <c r="BP48" s="43"/>
      <c r="BQ48" s="43"/>
      <c r="BR48" s="43"/>
      <c r="BS48" s="43"/>
      <c r="BT48" s="43"/>
      <c r="BU48" s="43"/>
      <c r="BV48" s="43"/>
      <c r="BW48" s="43"/>
      <c r="BX48" s="43"/>
      <c r="BY48" s="43"/>
      <c r="BZ48" s="43"/>
      <c r="CA48" s="43"/>
      <c r="CB48" s="43"/>
      <c r="CC48" s="43"/>
      <c r="CD48" s="43"/>
      <c r="CE48" s="43"/>
      <c r="CF48" s="43"/>
      <c r="CG48" s="43"/>
      <c r="CH48" s="43"/>
      <c r="CI48" s="43"/>
      <c r="CJ48" s="43"/>
      <c r="CK48" s="43"/>
      <c r="CL48" s="43"/>
      <c r="CM48" s="43"/>
      <c r="CN48" s="43"/>
      <c r="CO48" s="43"/>
      <c r="CP48" s="43"/>
      <c r="CQ48" s="43"/>
      <c r="CR48" s="43"/>
      <c r="CS48" s="43"/>
      <c r="CT48" s="43"/>
      <c r="CU48" s="43"/>
      <c r="CV48" s="43"/>
      <c r="CW48" s="43"/>
      <c r="CX48" s="43"/>
      <c r="CY48" s="43"/>
      <c r="CZ48" s="43"/>
      <c r="DA48" s="43"/>
      <c r="DB48" s="43"/>
      <c r="DC48" s="43"/>
      <c r="DD48" s="43"/>
      <c r="DE48" s="43"/>
      <c r="DF48" s="43"/>
      <c r="DG48" s="43"/>
      <c r="DH48" s="43"/>
      <c r="DI48" s="43"/>
      <c r="DJ48" s="43"/>
      <c r="DK48" s="43"/>
      <c r="DL48" s="43"/>
      <c r="DM48" s="43"/>
      <c r="DN48" s="43"/>
      <c r="DO48" s="43"/>
      <c r="DP48" s="43"/>
      <c r="DQ48" s="43"/>
      <c r="DR48" s="43"/>
      <c r="DS48" s="43"/>
      <c r="DT48" s="43"/>
      <c r="DU48" s="43"/>
      <c r="DV48" s="43"/>
      <c r="DW48" s="43"/>
      <c r="DX48" s="43"/>
      <c r="DY48" s="43"/>
      <c r="DZ48" s="43"/>
      <c r="EA48" s="43"/>
      <c r="EB48" s="43"/>
      <c r="EC48" s="43"/>
      <c r="ED48" s="43"/>
      <c r="EE48" s="43"/>
      <c r="EF48" s="43"/>
      <c r="EG48" s="43"/>
      <c r="EH48" s="43"/>
      <c r="EI48" s="43"/>
      <c r="EJ48" s="43"/>
      <c r="EK48" s="43"/>
      <c r="EL48" s="43"/>
      <c r="EM48" s="43"/>
      <c r="EN48" s="43"/>
      <c r="EO48" s="43"/>
      <c r="EP48" s="43"/>
      <c r="EQ48" s="43"/>
      <c r="ER48" s="43"/>
      <c r="ES48" s="43"/>
      <c r="ET48" s="43"/>
      <c r="EU48" s="43"/>
      <c r="EV48" s="43"/>
      <c r="EW48" s="43"/>
      <c r="EX48" s="43"/>
      <c r="EY48" s="43"/>
      <c r="EZ48" s="43"/>
      <c r="FA48" s="43"/>
      <c r="FB48" s="43"/>
      <c r="FC48" s="43"/>
      <c r="FD48" s="43"/>
      <c r="FE48" s="43"/>
      <c r="FF48" s="43"/>
      <c r="FG48" s="43"/>
      <c r="FH48" s="43"/>
      <c r="FI48" s="43"/>
      <c r="FJ48" s="43"/>
      <c r="FK48" s="43"/>
      <c r="FL48" s="43"/>
      <c r="FM48" s="43"/>
      <c r="FN48" s="43"/>
      <c r="FO48" s="43"/>
      <c r="FP48" s="43"/>
      <c r="FQ48" s="43"/>
      <c r="FR48" s="43"/>
      <c r="FS48" s="43"/>
      <c r="FT48" s="43"/>
      <c r="FU48" s="43"/>
      <c r="FV48" s="43"/>
      <c r="FW48" s="43"/>
      <c r="FX48" s="43"/>
      <c r="FY48" s="43"/>
      <c r="FZ48" s="43"/>
      <c r="GA48" s="43"/>
      <c r="GB48" s="43"/>
      <c r="GC48" s="43"/>
      <c r="GD48" s="43"/>
      <c r="GE48" s="43"/>
      <c r="GF48" s="43"/>
      <c r="GG48" s="43"/>
      <c r="GH48" s="43"/>
      <c r="GI48" s="43"/>
      <c r="GJ48" s="43"/>
      <c r="GK48" s="43"/>
      <c r="GL48" s="43"/>
      <c r="GM48" s="43"/>
      <c r="GN48" s="43"/>
      <c r="GO48" s="43"/>
      <c r="GP48" s="43"/>
      <c r="GQ48" s="43"/>
      <c r="GR48" s="43"/>
      <c r="GS48" s="43"/>
      <c r="GT48" s="43"/>
      <c r="GU48" s="43"/>
      <c r="GV48" s="43"/>
      <c r="GW48" s="43"/>
      <c r="GX48" s="43"/>
      <c r="GY48" s="43"/>
      <c r="GZ48" s="43"/>
      <c r="HA48" s="43"/>
      <c r="HB48" s="43"/>
      <c r="HC48" s="43"/>
      <c r="HD48" s="43"/>
      <c r="HE48" s="43"/>
      <c r="HF48" s="43"/>
      <c r="HG48" s="43"/>
      <c r="HH48" s="43"/>
      <c r="HI48" s="43"/>
      <c r="HJ48" s="43"/>
      <c r="HK48" s="43"/>
      <c r="HL48" s="43"/>
      <c r="HM48" s="43"/>
      <c r="HN48" s="43"/>
      <c r="HO48" s="43"/>
      <c r="HP48" s="43"/>
      <c r="HQ48" s="43"/>
      <c r="HR48" s="43"/>
      <c r="HS48" s="43"/>
      <c r="HT48" s="43"/>
      <c r="HU48" s="43"/>
      <c r="HV48" s="43"/>
      <c r="HW48" s="43"/>
      <c r="HX48" s="43"/>
      <c r="HY48" s="43"/>
      <c r="HZ48" s="43"/>
      <c r="IA48" s="43"/>
      <c r="IB48" s="43"/>
      <c r="IC48" s="43"/>
      <c r="ID48" s="43"/>
      <c r="IE48" s="43"/>
      <c r="IF48" s="43"/>
      <c r="IG48" s="43"/>
      <c r="IH48" s="43"/>
      <c r="II48" s="43"/>
      <c r="IJ48" s="43"/>
      <c r="IK48" s="43"/>
      <c r="IL48" s="43"/>
      <c r="IM48" s="43"/>
      <c r="IN48" s="43"/>
      <c r="IO48" s="43"/>
      <c r="IP48" s="43"/>
      <c r="IQ48" s="43"/>
      <c r="IR48" s="43"/>
      <c r="IS48" s="43"/>
      <c r="IT48" s="43"/>
      <c r="IU48" s="43"/>
      <c r="IV48" s="43"/>
    </row>
    <row r="49" spans="1:256" ht="33.75" customHeight="1">
      <c r="A49" s="43"/>
      <c r="B49" s="544" t="s">
        <v>264</v>
      </c>
      <c r="C49" s="558"/>
      <c r="D49" s="590" t="s">
        <v>265</v>
      </c>
      <c r="E49" s="591"/>
      <c r="F49" s="568" t="s">
        <v>266</v>
      </c>
      <c r="G49" s="569"/>
      <c r="H49" s="552" t="s">
        <v>267</v>
      </c>
      <c r="I49" s="553"/>
      <c r="J49" s="554"/>
      <c r="K49" s="581" t="s">
        <v>268</v>
      </c>
      <c r="L49" s="582"/>
      <c r="M49" s="58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J49" s="43"/>
      <c r="AK49" s="43"/>
      <c r="AL49" s="43"/>
      <c r="AM49" s="43"/>
      <c r="AN49" s="43"/>
      <c r="AO49" s="43"/>
      <c r="AP49" s="43"/>
      <c r="AQ49" s="43"/>
      <c r="AR49" s="43"/>
      <c r="AS49" s="43"/>
      <c r="AT49" s="43"/>
      <c r="AU49" s="43"/>
      <c r="AV49" s="43"/>
      <c r="AW49" s="43"/>
      <c r="AX49" s="43"/>
      <c r="AY49" s="43"/>
      <c r="AZ49" s="43"/>
      <c r="BA49" s="43"/>
      <c r="BB49" s="43"/>
      <c r="BC49" s="43"/>
      <c r="BD49" s="43"/>
      <c r="BE49" s="43"/>
      <c r="BF49" s="43"/>
      <c r="BG49" s="43"/>
      <c r="BH49" s="43"/>
      <c r="BI49" s="43"/>
      <c r="BJ49" s="43"/>
      <c r="BK49" s="43"/>
      <c r="BL49" s="43"/>
      <c r="BM49" s="43"/>
      <c r="BN49" s="43"/>
      <c r="BO49" s="43"/>
      <c r="BP49" s="43"/>
      <c r="BQ49" s="43"/>
      <c r="BR49" s="43"/>
      <c r="BS49" s="43"/>
      <c r="BT49" s="43"/>
      <c r="BU49" s="43"/>
      <c r="BV49" s="43"/>
      <c r="BW49" s="43"/>
      <c r="BX49" s="43"/>
      <c r="BY49" s="43"/>
      <c r="BZ49" s="43"/>
      <c r="CA49" s="43"/>
      <c r="CB49" s="43"/>
      <c r="CC49" s="43"/>
      <c r="CD49" s="43"/>
      <c r="CE49" s="43"/>
      <c r="CF49" s="43"/>
      <c r="CG49" s="43"/>
      <c r="CH49" s="43"/>
      <c r="CI49" s="43"/>
      <c r="CJ49" s="43"/>
      <c r="CK49" s="43"/>
      <c r="CL49" s="43"/>
      <c r="CM49" s="43"/>
      <c r="CN49" s="43"/>
      <c r="CO49" s="43"/>
      <c r="CP49" s="43"/>
      <c r="CQ49" s="43"/>
      <c r="CR49" s="43"/>
      <c r="CS49" s="43"/>
      <c r="CT49" s="43"/>
      <c r="CU49" s="43"/>
      <c r="CV49" s="43"/>
      <c r="CW49" s="43"/>
      <c r="CX49" s="43"/>
      <c r="CY49" s="43"/>
      <c r="CZ49" s="43"/>
      <c r="DA49" s="43"/>
      <c r="DB49" s="43"/>
      <c r="DC49" s="43"/>
      <c r="DD49" s="43"/>
      <c r="DE49" s="43"/>
      <c r="DF49" s="43"/>
      <c r="DG49" s="43"/>
      <c r="DH49" s="43"/>
      <c r="DI49" s="43"/>
      <c r="DJ49" s="43"/>
      <c r="DK49" s="43"/>
      <c r="DL49" s="43"/>
      <c r="DM49" s="43"/>
      <c r="DN49" s="43"/>
      <c r="DO49" s="43"/>
      <c r="DP49" s="43"/>
      <c r="DQ49" s="43"/>
      <c r="DR49" s="43"/>
      <c r="DS49" s="43"/>
      <c r="DT49" s="43"/>
      <c r="DU49" s="43"/>
      <c r="DV49" s="43"/>
      <c r="DW49" s="43"/>
      <c r="DX49" s="43"/>
      <c r="DY49" s="43"/>
      <c r="DZ49" s="43"/>
      <c r="EA49" s="43"/>
      <c r="EB49" s="43"/>
      <c r="EC49" s="43"/>
      <c r="ED49" s="43"/>
      <c r="EE49" s="43"/>
      <c r="EF49" s="43"/>
      <c r="EG49" s="43"/>
      <c r="EH49" s="43"/>
      <c r="EI49" s="43"/>
      <c r="EJ49" s="43"/>
      <c r="EK49" s="43"/>
      <c r="EL49" s="43"/>
      <c r="EM49" s="43"/>
      <c r="EN49" s="43"/>
      <c r="EO49" s="43"/>
      <c r="EP49" s="43"/>
      <c r="EQ49" s="43"/>
      <c r="ER49" s="43"/>
      <c r="ES49" s="43"/>
      <c r="ET49" s="43"/>
      <c r="EU49" s="43"/>
      <c r="EV49" s="43"/>
      <c r="EW49" s="43"/>
      <c r="EX49" s="43"/>
      <c r="EY49" s="43"/>
      <c r="EZ49" s="43"/>
      <c r="FA49" s="43"/>
      <c r="FB49" s="43"/>
      <c r="FC49" s="43"/>
      <c r="FD49" s="43"/>
      <c r="FE49" s="43"/>
      <c r="FF49" s="43"/>
      <c r="FG49" s="43"/>
      <c r="FH49" s="43"/>
      <c r="FI49" s="43"/>
      <c r="FJ49" s="43"/>
      <c r="FK49" s="43"/>
      <c r="FL49" s="43"/>
      <c r="FM49" s="43"/>
      <c r="FN49" s="43"/>
      <c r="FO49" s="43"/>
      <c r="FP49" s="43"/>
      <c r="FQ49" s="43"/>
      <c r="FR49" s="43"/>
      <c r="FS49" s="43"/>
      <c r="FT49" s="43"/>
      <c r="FU49" s="43"/>
      <c r="FV49" s="43"/>
      <c r="FW49" s="43"/>
      <c r="FX49" s="43"/>
      <c r="FY49" s="43"/>
      <c r="FZ49" s="43"/>
      <c r="GA49" s="43"/>
      <c r="GB49" s="43"/>
      <c r="GC49" s="43"/>
      <c r="GD49" s="43"/>
      <c r="GE49" s="43"/>
      <c r="GF49" s="43"/>
      <c r="GG49" s="43"/>
      <c r="GH49" s="43"/>
      <c r="GI49" s="43"/>
      <c r="GJ49" s="43"/>
      <c r="GK49" s="43"/>
      <c r="GL49" s="43"/>
      <c r="GM49" s="43"/>
      <c r="GN49" s="43"/>
      <c r="GO49" s="43"/>
      <c r="GP49" s="43"/>
      <c r="GQ49" s="43"/>
      <c r="GR49" s="43"/>
      <c r="GS49" s="43"/>
      <c r="GT49" s="43"/>
      <c r="GU49" s="43"/>
      <c r="GV49" s="43"/>
      <c r="GW49" s="43"/>
      <c r="GX49" s="43"/>
      <c r="GY49" s="43"/>
      <c r="GZ49" s="43"/>
      <c r="HA49" s="43"/>
      <c r="HB49" s="43"/>
      <c r="HC49" s="43"/>
      <c r="HD49" s="43"/>
      <c r="HE49" s="43"/>
      <c r="HF49" s="43"/>
      <c r="HG49" s="43"/>
      <c r="HH49" s="43"/>
      <c r="HI49" s="43"/>
      <c r="HJ49" s="43"/>
      <c r="HK49" s="43"/>
      <c r="HL49" s="43"/>
      <c r="HM49" s="43"/>
      <c r="HN49" s="43"/>
      <c r="HO49" s="43"/>
      <c r="HP49" s="43"/>
      <c r="HQ49" s="43"/>
      <c r="HR49" s="43"/>
      <c r="HS49" s="43"/>
      <c r="HT49" s="43"/>
      <c r="HU49" s="43"/>
      <c r="HV49" s="43"/>
      <c r="HW49" s="43"/>
      <c r="HX49" s="43"/>
      <c r="HY49" s="43"/>
      <c r="HZ49" s="43"/>
      <c r="IA49" s="43"/>
      <c r="IB49" s="43"/>
      <c r="IC49" s="43"/>
      <c r="ID49" s="43"/>
      <c r="IE49" s="43"/>
      <c r="IF49" s="43"/>
      <c r="IG49" s="43"/>
      <c r="IH49" s="43"/>
      <c r="II49" s="43"/>
      <c r="IJ49" s="43"/>
      <c r="IK49" s="43"/>
      <c r="IL49" s="43"/>
      <c r="IM49" s="43"/>
      <c r="IN49" s="43"/>
      <c r="IO49" s="43"/>
      <c r="IP49" s="43"/>
      <c r="IQ49" s="43"/>
      <c r="IR49" s="43"/>
      <c r="IS49" s="43"/>
      <c r="IT49" s="43"/>
      <c r="IU49" s="43"/>
      <c r="IV49" s="43"/>
    </row>
    <row r="50" spans="1:256" ht="23.1" customHeight="1">
      <c r="A50" s="43"/>
      <c r="B50" s="614"/>
      <c r="C50" s="615"/>
      <c r="D50" s="616"/>
      <c r="E50" s="617"/>
      <c r="F50" s="578" t="s">
        <v>269</v>
      </c>
      <c r="G50" s="579"/>
      <c r="H50" s="611"/>
      <c r="I50" s="612"/>
      <c r="J50" s="613"/>
      <c r="K50" s="580" t="s">
        <v>254</v>
      </c>
      <c r="L50" s="580"/>
      <c r="M50" s="580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3"/>
      <c r="AN50" s="43"/>
      <c r="AO50" s="43"/>
      <c r="AP50" s="43"/>
      <c r="AQ50" s="43"/>
      <c r="AR50" s="43"/>
      <c r="AS50" s="43"/>
      <c r="AT50" s="43"/>
      <c r="AU50" s="43"/>
      <c r="AV50" s="43"/>
      <c r="AW50" s="43"/>
      <c r="AX50" s="43"/>
      <c r="AY50" s="43"/>
      <c r="AZ50" s="43"/>
      <c r="BA50" s="43"/>
      <c r="BB50" s="43"/>
      <c r="BC50" s="43"/>
      <c r="BD50" s="43"/>
      <c r="BE50" s="43"/>
      <c r="BF50" s="43"/>
      <c r="BG50" s="43"/>
      <c r="BH50" s="43"/>
      <c r="BI50" s="43"/>
      <c r="BJ50" s="43"/>
      <c r="BK50" s="43"/>
      <c r="BL50" s="43"/>
      <c r="BM50" s="43"/>
      <c r="BN50" s="43"/>
      <c r="BO50" s="43"/>
      <c r="BP50" s="43"/>
      <c r="BQ50" s="43"/>
      <c r="BR50" s="43"/>
      <c r="BS50" s="43"/>
      <c r="BT50" s="43"/>
      <c r="BU50" s="43"/>
      <c r="BV50" s="43"/>
      <c r="BW50" s="43"/>
      <c r="BX50" s="43"/>
      <c r="BY50" s="43"/>
      <c r="BZ50" s="43"/>
      <c r="CA50" s="43"/>
      <c r="CB50" s="43"/>
      <c r="CC50" s="43"/>
      <c r="CD50" s="43"/>
      <c r="CE50" s="43"/>
      <c r="CF50" s="43"/>
      <c r="CG50" s="43"/>
      <c r="CH50" s="43"/>
      <c r="CI50" s="43"/>
      <c r="CJ50" s="43"/>
      <c r="CK50" s="43"/>
      <c r="CL50" s="43"/>
      <c r="CM50" s="43"/>
      <c r="CN50" s="43"/>
      <c r="CO50" s="43"/>
      <c r="CP50" s="43"/>
      <c r="CQ50" s="43"/>
      <c r="CR50" s="43"/>
      <c r="CS50" s="43"/>
      <c r="CT50" s="43"/>
      <c r="CU50" s="43"/>
      <c r="CV50" s="43"/>
      <c r="CW50" s="43"/>
      <c r="CX50" s="43"/>
      <c r="CY50" s="43"/>
      <c r="CZ50" s="43"/>
      <c r="DA50" s="43"/>
      <c r="DB50" s="43"/>
      <c r="DC50" s="43"/>
      <c r="DD50" s="43"/>
      <c r="DE50" s="43"/>
      <c r="DF50" s="43"/>
      <c r="DG50" s="43"/>
      <c r="DH50" s="43"/>
      <c r="DI50" s="43"/>
      <c r="DJ50" s="43"/>
      <c r="DK50" s="43"/>
      <c r="DL50" s="43"/>
      <c r="DM50" s="43"/>
      <c r="DN50" s="43"/>
      <c r="DO50" s="43"/>
      <c r="DP50" s="43"/>
      <c r="DQ50" s="43"/>
      <c r="DR50" s="43"/>
      <c r="DS50" s="43"/>
      <c r="DT50" s="43"/>
      <c r="DU50" s="43"/>
      <c r="DV50" s="43"/>
      <c r="DW50" s="43"/>
      <c r="DX50" s="43"/>
      <c r="DY50" s="43"/>
      <c r="DZ50" s="43"/>
      <c r="EA50" s="43"/>
      <c r="EB50" s="43"/>
      <c r="EC50" s="43"/>
      <c r="ED50" s="43"/>
      <c r="EE50" s="43"/>
      <c r="EF50" s="43"/>
      <c r="EG50" s="43"/>
      <c r="EH50" s="43"/>
      <c r="EI50" s="43"/>
      <c r="EJ50" s="43"/>
      <c r="EK50" s="43"/>
      <c r="EL50" s="43"/>
      <c r="EM50" s="43"/>
      <c r="EN50" s="43"/>
      <c r="EO50" s="43"/>
      <c r="EP50" s="43"/>
      <c r="EQ50" s="43"/>
      <c r="ER50" s="43"/>
      <c r="ES50" s="43"/>
      <c r="ET50" s="43"/>
      <c r="EU50" s="43"/>
      <c r="EV50" s="43"/>
      <c r="EW50" s="43"/>
      <c r="EX50" s="43"/>
      <c r="EY50" s="43"/>
      <c r="EZ50" s="43"/>
      <c r="FA50" s="43"/>
      <c r="FB50" s="43"/>
      <c r="FC50" s="43"/>
      <c r="FD50" s="43"/>
      <c r="FE50" s="43"/>
      <c r="FF50" s="43"/>
      <c r="FG50" s="43"/>
      <c r="FH50" s="43"/>
      <c r="FI50" s="43"/>
      <c r="FJ50" s="43"/>
      <c r="FK50" s="43"/>
      <c r="FL50" s="43"/>
      <c r="FM50" s="43"/>
      <c r="FN50" s="43"/>
      <c r="FO50" s="43"/>
      <c r="FP50" s="43"/>
      <c r="FQ50" s="43"/>
      <c r="FR50" s="43"/>
      <c r="FS50" s="43"/>
      <c r="FT50" s="43"/>
      <c r="FU50" s="43"/>
      <c r="FV50" s="43"/>
      <c r="FW50" s="43"/>
      <c r="FX50" s="43"/>
      <c r="FY50" s="43"/>
      <c r="FZ50" s="43"/>
      <c r="GA50" s="43"/>
      <c r="GB50" s="43"/>
      <c r="GC50" s="43"/>
      <c r="GD50" s="43"/>
      <c r="GE50" s="43"/>
      <c r="GF50" s="43"/>
      <c r="GG50" s="43"/>
      <c r="GH50" s="43"/>
      <c r="GI50" s="43"/>
      <c r="GJ50" s="43"/>
      <c r="GK50" s="43"/>
      <c r="GL50" s="43"/>
      <c r="GM50" s="43"/>
      <c r="GN50" s="43"/>
      <c r="GO50" s="43"/>
      <c r="GP50" s="43"/>
      <c r="GQ50" s="43"/>
      <c r="GR50" s="43"/>
      <c r="GS50" s="43"/>
      <c r="GT50" s="43"/>
      <c r="GU50" s="43"/>
      <c r="GV50" s="43"/>
      <c r="GW50" s="43"/>
      <c r="GX50" s="43"/>
      <c r="GY50" s="43"/>
      <c r="GZ50" s="43"/>
      <c r="HA50" s="43"/>
      <c r="HB50" s="43"/>
      <c r="HC50" s="43"/>
      <c r="HD50" s="43"/>
      <c r="HE50" s="43"/>
      <c r="HF50" s="43"/>
      <c r="HG50" s="43"/>
      <c r="HH50" s="43"/>
      <c r="HI50" s="43"/>
      <c r="HJ50" s="43"/>
      <c r="HK50" s="43"/>
      <c r="HL50" s="43"/>
      <c r="HM50" s="43"/>
      <c r="HN50" s="43"/>
      <c r="HO50" s="43"/>
      <c r="HP50" s="43"/>
      <c r="HQ50" s="43"/>
      <c r="HR50" s="43"/>
      <c r="HS50" s="43"/>
      <c r="HT50" s="43"/>
      <c r="HU50" s="43"/>
      <c r="HV50" s="43"/>
      <c r="HW50" s="43"/>
      <c r="HX50" s="43"/>
      <c r="HY50" s="43"/>
      <c r="HZ50" s="43"/>
      <c r="IA50" s="43"/>
      <c r="IB50" s="43"/>
      <c r="IC50" s="43"/>
      <c r="ID50" s="43"/>
      <c r="IE50" s="43"/>
      <c r="IF50" s="43"/>
      <c r="IG50" s="43"/>
      <c r="IH50" s="43"/>
      <c r="II50" s="43"/>
      <c r="IJ50" s="43"/>
      <c r="IK50" s="43"/>
      <c r="IL50" s="43"/>
      <c r="IM50" s="43"/>
      <c r="IN50" s="43"/>
      <c r="IO50" s="43"/>
      <c r="IP50" s="43"/>
      <c r="IQ50" s="43"/>
      <c r="IR50" s="43"/>
      <c r="IS50" s="43"/>
      <c r="IT50" s="43"/>
      <c r="IU50" s="43"/>
      <c r="IV50" s="43"/>
    </row>
    <row r="51" spans="1:256" ht="23.1" customHeight="1">
      <c r="A51" s="43"/>
      <c r="B51" s="544" t="s">
        <v>270</v>
      </c>
      <c r="C51" s="545"/>
      <c r="D51" s="548" t="s">
        <v>271</v>
      </c>
      <c r="E51" s="549"/>
      <c r="F51" s="568" t="s">
        <v>266</v>
      </c>
      <c r="G51" s="569"/>
      <c r="H51" s="552" t="s">
        <v>272</v>
      </c>
      <c r="I51" s="553"/>
      <c r="J51" s="554"/>
      <c r="K51" s="581" t="s">
        <v>273</v>
      </c>
      <c r="L51" s="582"/>
      <c r="M51" s="58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3"/>
      <c r="AS51" s="43"/>
      <c r="AT51" s="43"/>
      <c r="AU51" s="43"/>
      <c r="AV51" s="43"/>
      <c r="AW51" s="43"/>
      <c r="AX51" s="43"/>
      <c r="AY51" s="43"/>
      <c r="AZ51" s="43"/>
      <c r="BA51" s="43"/>
      <c r="BB51" s="43"/>
      <c r="BC51" s="43"/>
      <c r="BD51" s="43"/>
      <c r="BE51" s="43"/>
      <c r="BF51" s="43"/>
      <c r="BG51" s="43"/>
      <c r="BH51" s="43"/>
      <c r="BI51" s="43"/>
      <c r="BJ51" s="43"/>
      <c r="BK51" s="43"/>
      <c r="BL51" s="43"/>
      <c r="BM51" s="43"/>
      <c r="BN51" s="43"/>
      <c r="BO51" s="43"/>
      <c r="BP51" s="43"/>
      <c r="BQ51" s="43"/>
      <c r="BR51" s="43"/>
      <c r="BS51" s="43"/>
      <c r="BT51" s="43"/>
      <c r="BU51" s="43"/>
      <c r="BV51" s="43"/>
      <c r="BW51" s="43"/>
      <c r="BX51" s="43"/>
      <c r="BY51" s="43"/>
      <c r="BZ51" s="43"/>
      <c r="CA51" s="43"/>
      <c r="CB51" s="43"/>
      <c r="CC51" s="43"/>
      <c r="CD51" s="43"/>
      <c r="CE51" s="43"/>
      <c r="CF51" s="43"/>
      <c r="CG51" s="43"/>
      <c r="CH51" s="43"/>
      <c r="CI51" s="43"/>
      <c r="CJ51" s="43"/>
      <c r="CK51" s="43"/>
      <c r="CL51" s="43"/>
      <c r="CM51" s="43"/>
      <c r="CN51" s="43"/>
      <c r="CO51" s="43"/>
      <c r="CP51" s="43"/>
      <c r="CQ51" s="43"/>
      <c r="CR51" s="43"/>
      <c r="CS51" s="43"/>
      <c r="CT51" s="43"/>
      <c r="CU51" s="43"/>
      <c r="CV51" s="43"/>
      <c r="CW51" s="43"/>
      <c r="CX51" s="43"/>
      <c r="CY51" s="43"/>
      <c r="CZ51" s="43"/>
      <c r="DA51" s="43"/>
      <c r="DB51" s="43"/>
      <c r="DC51" s="43"/>
      <c r="DD51" s="43"/>
      <c r="DE51" s="43"/>
      <c r="DF51" s="43"/>
      <c r="DG51" s="43"/>
      <c r="DH51" s="43"/>
      <c r="DI51" s="43"/>
      <c r="DJ51" s="43"/>
      <c r="DK51" s="43"/>
      <c r="DL51" s="43"/>
      <c r="DM51" s="43"/>
      <c r="DN51" s="43"/>
      <c r="DO51" s="43"/>
      <c r="DP51" s="43"/>
      <c r="DQ51" s="43"/>
      <c r="DR51" s="43"/>
      <c r="DS51" s="43"/>
      <c r="DT51" s="43"/>
      <c r="DU51" s="43"/>
      <c r="DV51" s="43"/>
      <c r="DW51" s="43"/>
      <c r="DX51" s="43"/>
      <c r="DY51" s="43"/>
      <c r="DZ51" s="43"/>
      <c r="EA51" s="43"/>
      <c r="EB51" s="43"/>
      <c r="EC51" s="43"/>
      <c r="ED51" s="43"/>
      <c r="EE51" s="43"/>
      <c r="EF51" s="43"/>
      <c r="EG51" s="43"/>
      <c r="EH51" s="43"/>
      <c r="EI51" s="43"/>
      <c r="EJ51" s="43"/>
      <c r="EK51" s="43"/>
      <c r="EL51" s="43"/>
      <c r="EM51" s="43"/>
      <c r="EN51" s="43"/>
      <c r="EO51" s="43"/>
      <c r="EP51" s="43"/>
      <c r="EQ51" s="43"/>
      <c r="ER51" s="43"/>
      <c r="ES51" s="43"/>
      <c r="ET51" s="43"/>
      <c r="EU51" s="43"/>
      <c r="EV51" s="43"/>
      <c r="EW51" s="43"/>
      <c r="EX51" s="43"/>
      <c r="EY51" s="43"/>
      <c r="EZ51" s="43"/>
      <c r="FA51" s="43"/>
      <c r="FB51" s="43"/>
      <c r="FC51" s="43"/>
      <c r="FD51" s="43"/>
      <c r="FE51" s="43"/>
      <c r="FF51" s="43"/>
      <c r="FG51" s="43"/>
      <c r="FH51" s="43"/>
      <c r="FI51" s="43"/>
      <c r="FJ51" s="43"/>
      <c r="FK51" s="43"/>
      <c r="FL51" s="43"/>
      <c r="FM51" s="43"/>
      <c r="FN51" s="43"/>
      <c r="FO51" s="43"/>
      <c r="FP51" s="43"/>
      <c r="FQ51" s="43"/>
      <c r="FR51" s="43"/>
      <c r="FS51" s="43"/>
      <c r="FT51" s="43"/>
      <c r="FU51" s="43"/>
      <c r="FV51" s="43"/>
      <c r="FW51" s="43"/>
      <c r="FX51" s="43"/>
      <c r="FY51" s="43"/>
      <c r="FZ51" s="43"/>
      <c r="GA51" s="43"/>
      <c r="GB51" s="43"/>
      <c r="GC51" s="43"/>
      <c r="GD51" s="43"/>
      <c r="GE51" s="43"/>
      <c r="GF51" s="43"/>
      <c r="GG51" s="43"/>
      <c r="GH51" s="43"/>
      <c r="GI51" s="43"/>
      <c r="GJ51" s="43"/>
      <c r="GK51" s="43"/>
      <c r="GL51" s="43"/>
      <c r="GM51" s="43"/>
      <c r="GN51" s="43"/>
      <c r="GO51" s="43"/>
      <c r="GP51" s="43"/>
      <c r="GQ51" s="43"/>
      <c r="GR51" s="43"/>
      <c r="GS51" s="43"/>
      <c r="GT51" s="43"/>
      <c r="GU51" s="43"/>
      <c r="GV51" s="43"/>
      <c r="GW51" s="43"/>
      <c r="GX51" s="43"/>
      <c r="GY51" s="43"/>
      <c r="GZ51" s="43"/>
      <c r="HA51" s="43"/>
      <c r="HB51" s="43"/>
      <c r="HC51" s="43"/>
      <c r="HD51" s="43"/>
      <c r="HE51" s="43"/>
      <c r="HF51" s="43"/>
      <c r="HG51" s="43"/>
      <c r="HH51" s="43"/>
      <c r="HI51" s="43"/>
      <c r="HJ51" s="43"/>
      <c r="HK51" s="43"/>
      <c r="HL51" s="43"/>
      <c r="HM51" s="43"/>
      <c r="HN51" s="43"/>
      <c r="HO51" s="43"/>
      <c r="HP51" s="43"/>
      <c r="HQ51" s="43"/>
      <c r="HR51" s="43"/>
      <c r="HS51" s="43"/>
      <c r="HT51" s="43"/>
      <c r="HU51" s="43"/>
      <c r="HV51" s="43"/>
      <c r="HW51" s="43"/>
      <c r="HX51" s="43"/>
      <c r="HY51" s="43"/>
      <c r="HZ51" s="43"/>
      <c r="IA51" s="43"/>
      <c r="IB51" s="43"/>
      <c r="IC51" s="43"/>
      <c r="ID51" s="43"/>
      <c r="IE51" s="43"/>
      <c r="IF51" s="43"/>
      <c r="IG51" s="43"/>
      <c r="IH51" s="43"/>
      <c r="II51" s="43"/>
      <c r="IJ51" s="43"/>
      <c r="IK51" s="43"/>
      <c r="IL51" s="43"/>
      <c r="IM51" s="43"/>
      <c r="IN51" s="43"/>
      <c r="IO51" s="43"/>
      <c r="IP51" s="43"/>
      <c r="IQ51" s="43"/>
      <c r="IR51" s="43"/>
      <c r="IS51" s="43"/>
      <c r="IT51" s="43"/>
      <c r="IU51" s="43"/>
      <c r="IV51" s="43"/>
    </row>
    <row r="52" spans="1:256" ht="23.1" customHeight="1" thickBot="1">
      <c r="A52" s="43"/>
      <c r="B52" s="546"/>
      <c r="C52" s="547"/>
      <c r="D52" s="550"/>
      <c r="E52" s="551"/>
      <c r="F52" s="578" t="s">
        <v>269</v>
      </c>
      <c r="G52" s="579"/>
      <c r="H52" s="555"/>
      <c r="I52" s="556"/>
      <c r="J52" s="557"/>
      <c r="K52" s="580" t="s">
        <v>254</v>
      </c>
      <c r="L52" s="580"/>
      <c r="M52" s="580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3"/>
      <c r="AN52" s="43"/>
      <c r="AO52" s="43"/>
      <c r="AP52" s="43"/>
      <c r="AQ52" s="43"/>
      <c r="AR52" s="43"/>
      <c r="AS52" s="43"/>
      <c r="AT52" s="43"/>
      <c r="AU52" s="43"/>
      <c r="AV52" s="43"/>
      <c r="AW52" s="43"/>
      <c r="AX52" s="43"/>
      <c r="AY52" s="43"/>
      <c r="AZ52" s="43"/>
      <c r="BA52" s="43"/>
      <c r="BB52" s="43"/>
      <c r="BC52" s="43"/>
      <c r="BD52" s="43"/>
      <c r="BE52" s="43"/>
      <c r="BF52" s="43"/>
      <c r="BG52" s="43"/>
      <c r="BH52" s="43"/>
      <c r="BI52" s="43"/>
      <c r="BJ52" s="43"/>
      <c r="BK52" s="43"/>
      <c r="BL52" s="43"/>
      <c r="BM52" s="43"/>
      <c r="BN52" s="43"/>
      <c r="BO52" s="43"/>
      <c r="BP52" s="43"/>
      <c r="BQ52" s="43"/>
      <c r="BR52" s="43"/>
      <c r="BS52" s="43"/>
      <c r="BT52" s="43"/>
      <c r="BU52" s="43"/>
      <c r="BV52" s="43"/>
      <c r="BW52" s="43"/>
      <c r="BX52" s="43"/>
      <c r="BY52" s="43"/>
      <c r="BZ52" s="43"/>
      <c r="CA52" s="43"/>
      <c r="CB52" s="43"/>
      <c r="CC52" s="43"/>
      <c r="CD52" s="43"/>
      <c r="CE52" s="43"/>
      <c r="CF52" s="43"/>
      <c r="CG52" s="43"/>
      <c r="CH52" s="43"/>
      <c r="CI52" s="43"/>
      <c r="CJ52" s="43"/>
      <c r="CK52" s="43"/>
      <c r="CL52" s="43"/>
      <c r="CM52" s="43"/>
      <c r="CN52" s="43"/>
      <c r="CO52" s="43"/>
      <c r="CP52" s="43"/>
      <c r="CQ52" s="43"/>
      <c r="CR52" s="43"/>
      <c r="CS52" s="43"/>
      <c r="CT52" s="43"/>
      <c r="CU52" s="43"/>
      <c r="CV52" s="43"/>
      <c r="CW52" s="43"/>
      <c r="CX52" s="43"/>
      <c r="CY52" s="43"/>
      <c r="CZ52" s="43"/>
      <c r="DA52" s="43"/>
      <c r="DB52" s="43"/>
      <c r="DC52" s="43"/>
      <c r="DD52" s="43"/>
      <c r="DE52" s="43"/>
      <c r="DF52" s="43"/>
      <c r="DG52" s="43"/>
      <c r="DH52" s="43"/>
      <c r="DI52" s="43"/>
      <c r="DJ52" s="43"/>
      <c r="DK52" s="43"/>
      <c r="DL52" s="43"/>
      <c r="DM52" s="43"/>
      <c r="DN52" s="43"/>
      <c r="DO52" s="43"/>
      <c r="DP52" s="43"/>
      <c r="DQ52" s="43"/>
      <c r="DR52" s="43"/>
      <c r="DS52" s="43"/>
      <c r="DT52" s="43"/>
      <c r="DU52" s="43"/>
      <c r="DV52" s="43"/>
      <c r="DW52" s="43"/>
      <c r="DX52" s="43"/>
      <c r="DY52" s="43"/>
      <c r="DZ52" s="43"/>
      <c r="EA52" s="43"/>
      <c r="EB52" s="43"/>
      <c r="EC52" s="43"/>
      <c r="ED52" s="43"/>
      <c r="EE52" s="43"/>
      <c r="EF52" s="43"/>
      <c r="EG52" s="43"/>
      <c r="EH52" s="43"/>
      <c r="EI52" s="43"/>
      <c r="EJ52" s="43"/>
      <c r="EK52" s="43"/>
      <c r="EL52" s="43"/>
      <c r="EM52" s="43"/>
      <c r="EN52" s="43"/>
      <c r="EO52" s="43"/>
      <c r="EP52" s="43"/>
      <c r="EQ52" s="43"/>
      <c r="ER52" s="43"/>
      <c r="ES52" s="43"/>
      <c r="ET52" s="43"/>
      <c r="EU52" s="43"/>
      <c r="EV52" s="43"/>
      <c r="EW52" s="43"/>
      <c r="EX52" s="43"/>
      <c r="EY52" s="43"/>
      <c r="EZ52" s="43"/>
      <c r="FA52" s="43"/>
      <c r="FB52" s="43"/>
      <c r="FC52" s="43"/>
      <c r="FD52" s="43"/>
      <c r="FE52" s="43"/>
      <c r="FF52" s="43"/>
      <c r="FG52" s="43"/>
      <c r="FH52" s="43"/>
      <c r="FI52" s="43"/>
      <c r="FJ52" s="43"/>
      <c r="FK52" s="43"/>
      <c r="FL52" s="43"/>
      <c r="FM52" s="43"/>
      <c r="FN52" s="43"/>
      <c r="FO52" s="43"/>
      <c r="FP52" s="43"/>
      <c r="FQ52" s="43"/>
      <c r="FR52" s="43"/>
      <c r="FS52" s="43"/>
      <c r="FT52" s="43"/>
      <c r="FU52" s="43"/>
      <c r="FV52" s="43"/>
      <c r="FW52" s="43"/>
      <c r="FX52" s="43"/>
      <c r="FY52" s="43"/>
      <c r="FZ52" s="43"/>
      <c r="GA52" s="43"/>
      <c r="GB52" s="43"/>
      <c r="GC52" s="43"/>
      <c r="GD52" s="43"/>
      <c r="GE52" s="43"/>
      <c r="GF52" s="43"/>
      <c r="GG52" s="43"/>
      <c r="GH52" s="43"/>
      <c r="GI52" s="43"/>
      <c r="GJ52" s="43"/>
      <c r="GK52" s="43"/>
      <c r="GL52" s="43"/>
      <c r="GM52" s="43"/>
      <c r="GN52" s="43"/>
      <c r="GO52" s="43"/>
      <c r="GP52" s="43"/>
      <c r="GQ52" s="43"/>
      <c r="GR52" s="43"/>
      <c r="GS52" s="43"/>
      <c r="GT52" s="43"/>
      <c r="GU52" s="43"/>
      <c r="GV52" s="43"/>
      <c r="GW52" s="43"/>
      <c r="GX52" s="43"/>
      <c r="GY52" s="43"/>
      <c r="GZ52" s="43"/>
      <c r="HA52" s="43"/>
      <c r="HB52" s="43"/>
      <c r="HC52" s="43"/>
      <c r="HD52" s="43"/>
      <c r="HE52" s="43"/>
      <c r="HF52" s="43"/>
      <c r="HG52" s="43"/>
      <c r="HH52" s="43"/>
      <c r="HI52" s="43"/>
      <c r="HJ52" s="43"/>
      <c r="HK52" s="43"/>
      <c r="HL52" s="43"/>
      <c r="HM52" s="43"/>
      <c r="HN52" s="43"/>
      <c r="HO52" s="43"/>
      <c r="HP52" s="43"/>
      <c r="HQ52" s="43"/>
      <c r="HR52" s="43"/>
      <c r="HS52" s="43"/>
      <c r="HT52" s="43"/>
      <c r="HU52" s="43"/>
      <c r="HV52" s="43"/>
      <c r="HW52" s="43"/>
      <c r="HX52" s="43"/>
      <c r="HY52" s="43"/>
      <c r="HZ52" s="43"/>
      <c r="IA52" s="43"/>
      <c r="IB52" s="43"/>
      <c r="IC52" s="43"/>
      <c r="ID52" s="43"/>
      <c r="IE52" s="43"/>
      <c r="IF52" s="43"/>
      <c r="IG52" s="43"/>
      <c r="IH52" s="43"/>
      <c r="II52" s="43"/>
      <c r="IJ52" s="43"/>
      <c r="IK52" s="43"/>
      <c r="IL52" s="43"/>
      <c r="IM52" s="43"/>
      <c r="IN52" s="43"/>
      <c r="IO52" s="43"/>
      <c r="IP52" s="43"/>
      <c r="IQ52" s="43"/>
      <c r="IR52" s="43"/>
      <c r="IS52" s="43"/>
      <c r="IT52" s="43"/>
      <c r="IU52" s="43"/>
      <c r="IV52" s="43"/>
    </row>
    <row r="53" spans="1:256" ht="23.25" customHeight="1"/>
    <row r="54" spans="1:256" ht="23.25" customHeight="1"/>
    <row r="55" spans="1:256" ht="23.25" customHeight="1"/>
    <row r="56" spans="1:256" ht="23.25" customHeight="1"/>
    <row r="57" spans="1:256" ht="23.25" customHeight="1"/>
    <row r="58" spans="1:256" ht="23.25" customHeight="1"/>
    <row r="59" spans="1:256" ht="23.25" customHeight="1"/>
    <row r="60" spans="1:256" ht="23.25" customHeight="1"/>
    <row r="61" spans="1:256" ht="23.25" customHeight="1"/>
    <row r="62" spans="1:256" ht="23.25" customHeight="1"/>
    <row r="63" spans="1:256" ht="23.25" customHeight="1"/>
    <row r="64" spans="1:256" ht="23.25" customHeight="1"/>
    <row r="65" ht="23.25" customHeight="1"/>
    <row r="66" ht="23.25" customHeight="1"/>
    <row r="67" ht="23.25" customHeight="1"/>
    <row r="68" ht="23.25" customHeight="1"/>
    <row r="69" ht="23.25" customHeight="1"/>
    <row r="70" ht="23.25" customHeight="1"/>
    <row r="71" ht="23.25" customHeight="1"/>
    <row r="72" ht="23.25" customHeight="1"/>
    <row r="73" ht="23.25" customHeight="1"/>
    <row r="74" ht="23.25" customHeight="1"/>
    <row r="75" ht="23.25" customHeight="1"/>
    <row r="76" ht="23.25" customHeight="1"/>
    <row r="77" ht="23.25" customHeight="1"/>
    <row r="78" ht="23.25" customHeight="1"/>
    <row r="79" ht="23.25" customHeight="1"/>
    <row r="80" ht="23.25" customHeight="1"/>
    <row r="81" ht="23.25" customHeight="1"/>
    <row r="82" ht="23.25" customHeight="1"/>
    <row r="83" ht="23.25" customHeight="1"/>
    <row r="84" ht="23.25" customHeight="1"/>
    <row r="85" ht="23.25" customHeight="1"/>
    <row r="86" ht="23.25" customHeight="1"/>
    <row r="87" ht="23.25" customHeight="1"/>
    <row r="88" ht="23.25" customHeight="1"/>
    <row r="89" ht="23.25" customHeight="1"/>
    <row r="90" ht="23.25" customHeight="1"/>
    <row r="91" ht="23.25" customHeight="1"/>
    <row r="92" ht="23.25" customHeight="1"/>
    <row r="93" ht="23.25" customHeight="1"/>
    <row r="94" ht="23.25" customHeight="1"/>
    <row r="95" ht="23.25" customHeight="1"/>
    <row r="96" ht="23.25" customHeight="1"/>
    <row r="97" ht="23.25" customHeight="1"/>
    <row r="98" ht="23.25" customHeight="1"/>
    <row r="99" ht="23.25" customHeight="1"/>
    <row r="100" ht="23.25" customHeight="1"/>
    <row r="101" ht="23.25" customHeight="1"/>
    <row r="102" ht="23.25" customHeight="1"/>
    <row r="103" ht="23.25" customHeight="1"/>
    <row r="104" ht="23.25" customHeight="1"/>
    <row r="105" ht="23.25" customHeight="1"/>
    <row r="106" ht="23.25" customHeight="1"/>
    <row r="107" ht="23.25" customHeight="1"/>
    <row r="108" ht="23.25" customHeight="1"/>
    <row r="109" ht="23.25" customHeight="1"/>
  </sheetData>
  <mergeCells count="128">
    <mergeCell ref="B6:M7"/>
    <mergeCell ref="B8:C8"/>
    <mergeCell ref="D8:E8"/>
    <mergeCell ref="F8:G8"/>
    <mergeCell ref="H8:J8"/>
    <mergeCell ref="K8:M8"/>
    <mergeCell ref="F14:G15"/>
    <mergeCell ref="K14:M15"/>
    <mergeCell ref="D17:E18"/>
    <mergeCell ref="F17:G17"/>
    <mergeCell ref="H17:J18"/>
    <mergeCell ref="K17:M17"/>
    <mergeCell ref="F18:G18"/>
    <mergeCell ref="B9:C10"/>
    <mergeCell ref="D9:E10"/>
    <mergeCell ref="F9:G9"/>
    <mergeCell ref="H9:J10"/>
    <mergeCell ref="K9:M9"/>
    <mergeCell ref="F10:G10"/>
    <mergeCell ref="K10:M10"/>
    <mergeCell ref="K18:M18"/>
    <mergeCell ref="D16:E16"/>
    <mergeCell ref="F16:G16"/>
    <mergeCell ref="H16:J16"/>
    <mergeCell ref="D21:E22"/>
    <mergeCell ref="F21:G21"/>
    <mergeCell ref="H21:J22"/>
    <mergeCell ref="K21:M21"/>
    <mergeCell ref="F22:G22"/>
    <mergeCell ref="K22:M22"/>
    <mergeCell ref="B11:C22"/>
    <mergeCell ref="D11:E12"/>
    <mergeCell ref="F11:G11"/>
    <mergeCell ref="H11:J12"/>
    <mergeCell ref="K11:M11"/>
    <mergeCell ref="F12:G12"/>
    <mergeCell ref="K12:M12"/>
    <mergeCell ref="D13:E15"/>
    <mergeCell ref="F13:G13"/>
    <mergeCell ref="H13:J15"/>
    <mergeCell ref="D19:E20"/>
    <mergeCell ref="F19:G19"/>
    <mergeCell ref="H19:J20"/>
    <mergeCell ref="K19:M19"/>
    <mergeCell ref="F20:G20"/>
    <mergeCell ref="K20:M20"/>
    <mergeCell ref="K13:M13"/>
    <mergeCell ref="K16:M16"/>
    <mergeCell ref="F28:G28"/>
    <mergeCell ref="H28:J31"/>
    <mergeCell ref="K28:M28"/>
    <mergeCell ref="D29:E29"/>
    <mergeCell ref="F29:G29"/>
    <mergeCell ref="K29:M29"/>
    <mergeCell ref="D23:E25"/>
    <mergeCell ref="F23:G24"/>
    <mergeCell ref="K23:M24"/>
    <mergeCell ref="F25:G25"/>
    <mergeCell ref="K25:M25"/>
    <mergeCell ref="D30:E31"/>
    <mergeCell ref="F30:G30"/>
    <mergeCell ref="K30:M30"/>
    <mergeCell ref="F31:G31"/>
    <mergeCell ref="K31:M31"/>
    <mergeCell ref="B37:C38"/>
    <mergeCell ref="D37:E38"/>
    <mergeCell ref="F37:G37"/>
    <mergeCell ref="H37:J38"/>
    <mergeCell ref="K37:M37"/>
    <mergeCell ref="F38:G38"/>
    <mergeCell ref="K38:M38"/>
    <mergeCell ref="F33:G33"/>
    <mergeCell ref="K33:M33"/>
    <mergeCell ref="B34:C36"/>
    <mergeCell ref="D34:E36"/>
    <mergeCell ref="F34:G35"/>
    <mergeCell ref="H34:J36"/>
    <mergeCell ref="K34:M35"/>
    <mergeCell ref="F36:G36"/>
    <mergeCell ref="K36:M36"/>
    <mergeCell ref="B28:C31"/>
    <mergeCell ref="D28:E28"/>
    <mergeCell ref="F43:G44"/>
    <mergeCell ref="K43:M44"/>
    <mergeCell ref="B45:C48"/>
    <mergeCell ref="H45:J48"/>
    <mergeCell ref="B49:C50"/>
    <mergeCell ref="D49:E50"/>
    <mergeCell ref="H49:J50"/>
    <mergeCell ref="F39:G42"/>
    <mergeCell ref="H39:J44"/>
    <mergeCell ref="K39:M42"/>
    <mergeCell ref="D45:E45"/>
    <mergeCell ref="D48:E48"/>
    <mergeCell ref="F47:G47"/>
    <mergeCell ref="F46:G46"/>
    <mergeCell ref="D46:E47"/>
    <mergeCell ref="K47:M47"/>
    <mergeCell ref="K46:M46"/>
    <mergeCell ref="B32:C33"/>
    <mergeCell ref="D32:E33"/>
    <mergeCell ref="F32:G32"/>
    <mergeCell ref="H32:J33"/>
    <mergeCell ref="K32:M32"/>
    <mergeCell ref="B51:C52"/>
    <mergeCell ref="D51:E52"/>
    <mergeCell ref="H51:J52"/>
    <mergeCell ref="B23:C27"/>
    <mergeCell ref="H23:J27"/>
    <mergeCell ref="D26:E27"/>
    <mergeCell ref="F26:G26"/>
    <mergeCell ref="K26:M26"/>
    <mergeCell ref="F27:G27"/>
    <mergeCell ref="K27:M27"/>
    <mergeCell ref="F52:G52"/>
    <mergeCell ref="K52:M52"/>
    <mergeCell ref="K49:M49"/>
    <mergeCell ref="F50:G50"/>
    <mergeCell ref="K50:M50"/>
    <mergeCell ref="F51:G51"/>
    <mergeCell ref="K51:M51"/>
    <mergeCell ref="F45:G45"/>
    <mergeCell ref="K45:M45"/>
    <mergeCell ref="F48:G48"/>
    <mergeCell ref="K48:M48"/>
    <mergeCell ref="F49:G49"/>
    <mergeCell ref="B39:C44"/>
    <mergeCell ref="D39:E44"/>
  </mergeCells>
  <phoneticPr fontId="190" type="noConversion"/>
  <hyperlinks>
    <hyperlink ref="K36" r:id="rId1" display="tpdk8453@nate.com" xr:uid="{00000000-0004-0000-0100-000000000000}"/>
    <hyperlink ref="K31" r:id="rId2" xr:uid="{00000000-0004-0000-0100-000001000000}"/>
    <hyperlink ref="K12" r:id="rId3" xr:uid="{00000000-0004-0000-0100-000002000000}"/>
    <hyperlink ref="K18" r:id="rId4" xr:uid="{00000000-0004-0000-0100-000003000000}"/>
    <hyperlink ref="K13" r:id="rId5" xr:uid="{00000000-0004-0000-0100-000004000000}"/>
    <hyperlink ref="K14" r:id="rId6" xr:uid="{00000000-0004-0000-0100-000005000000}"/>
    <hyperlink ref="K39" r:id="rId7" xr:uid="{00000000-0004-0000-0100-000006000000}"/>
    <hyperlink ref="K43" r:id="rId8" xr:uid="{00000000-0004-0000-0100-000007000000}"/>
    <hyperlink ref="K45" r:id="rId9" display="cjdcjd92@nate.com" xr:uid="{00000000-0004-0000-0100-000008000000}"/>
    <hyperlink ref="K25" r:id="rId10" xr:uid="{00000000-0004-0000-0100-000009000000}"/>
    <hyperlink ref="K23" r:id="rId11" xr:uid="{00000000-0004-0000-0100-00000A000000}"/>
    <hyperlink ref="K27" r:id="rId12" display="gkf0210@gmail.com" xr:uid="{00000000-0004-0000-0100-00000B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1" orientation="portrait" r:id="rId13"/>
  <drawing r:id="rId1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C00000"/>
    <pageSetUpPr fitToPage="1"/>
  </sheetPr>
  <dimension ref="A6:K266"/>
  <sheetViews>
    <sheetView showGridLines="0" view="pageBreakPreview" zoomScale="90" zoomScaleNormal="70" zoomScaleSheetLayoutView="90" workbookViewId="0">
      <selection activeCell="H50" sqref="H50"/>
    </sheetView>
  </sheetViews>
  <sheetFormatPr defaultRowHeight="17.399999999999999"/>
  <cols>
    <col min="1" max="1" width="1.8984375" customWidth="1"/>
    <col min="2" max="3" width="11.19921875" customWidth="1"/>
    <col min="4" max="4" width="32" customWidth="1"/>
    <col min="5" max="6" width="12.59765625" customWidth="1"/>
    <col min="7" max="7" width="16.69921875" customWidth="1"/>
    <col min="8" max="8" width="12.59765625" customWidth="1"/>
    <col min="9" max="9" width="12.59765625" hidden="1" customWidth="1"/>
    <col min="10" max="10" width="20.59765625" style="44" customWidth="1"/>
    <col min="11" max="11" width="23" customWidth="1"/>
  </cols>
  <sheetData>
    <row r="6" spans="2:11">
      <c r="B6" s="734" t="s">
        <v>133</v>
      </c>
      <c r="C6" s="734"/>
      <c r="D6" s="734"/>
      <c r="E6" s="734"/>
      <c r="F6" s="734"/>
      <c r="G6" s="734"/>
      <c r="H6" s="734"/>
      <c r="I6" s="734"/>
      <c r="J6" s="734"/>
      <c r="K6" s="734"/>
    </row>
    <row r="7" spans="2:11">
      <c r="B7" s="735" t="s">
        <v>122</v>
      </c>
      <c r="C7" s="735"/>
      <c r="D7" s="735"/>
      <c r="E7" s="735"/>
      <c r="F7" s="735"/>
      <c r="G7" s="735"/>
      <c r="H7" s="735"/>
      <c r="I7" s="735"/>
      <c r="J7" s="735"/>
      <c r="K7" s="735"/>
    </row>
    <row r="8" spans="2:11" s="58" customFormat="1" ht="25.2">
      <c r="B8" s="736" t="s">
        <v>158</v>
      </c>
      <c r="C8" s="736"/>
      <c r="D8" s="736"/>
      <c r="E8" s="736"/>
      <c r="F8" s="736"/>
      <c r="G8" s="736"/>
      <c r="H8" s="736"/>
      <c r="I8" s="736"/>
      <c r="J8" s="736"/>
      <c r="K8" s="736"/>
    </row>
    <row r="9" spans="2:11" s="58" customFormat="1" ht="30" customHeight="1">
      <c r="B9" s="737" t="s">
        <v>456</v>
      </c>
      <c r="C9" s="738"/>
      <c r="D9" s="743" t="s">
        <v>576</v>
      </c>
      <c r="E9" s="744"/>
      <c r="F9" s="744"/>
      <c r="G9" s="744"/>
      <c r="H9" s="744"/>
      <c r="I9" s="744"/>
      <c r="J9" s="744"/>
      <c r="K9" s="745"/>
    </row>
    <row r="10" spans="2:11" s="58" customFormat="1" ht="30" customHeight="1">
      <c r="B10" s="739"/>
      <c r="C10" s="740"/>
      <c r="D10" s="746"/>
      <c r="E10" s="747"/>
      <c r="F10" s="747"/>
      <c r="G10" s="747"/>
      <c r="H10" s="747"/>
      <c r="I10" s="747"/>
      <c r="J10" s="747"/>
      <c r="K10" s="748"/>
    </row>
    <row r="11" spans="2:11" s="58" customFormat="1" ht="30" customHeight="1">
      <c r="B11" s="739"/>
      <c r="C11" s="740"/>
      <c r="D11" s="746"/>
      <c r="E11" s="747"/>
      <c r="F11" s="747"/>
      <c r="G11" s="747"/>
      <c r="H11" s="747"/>
      <c r="I11" s="747"/>
      <c r="J11" s="747"/>
      <c r="K11" s="748"/>
    </row>
    <row r="12" spans="2:11" s="58" customFormat="1" ht="30" customHeight="1">
      <c r="B12" s="739"/>
      <c r="C12" s="740"/>
      <c r="D12" s="746"/>
      <c r="E12" s="747"/>
      <c r="F12" s="747"/>
      <c r="G12" s="747"/>
      <c r="H12" s="747"/>
      <c r="I12" s="747"/>
      <c r="J12" s="747"/>
      <c r="K12" s="748"/>
    </row>
    <row r="13" spans="2:11" s="58" customFormat="1" ht="30" customHeight="1">
      <c r="B13" s="739"/>
      <c r="C13" s="740"/>
      <c r="D13" s="746"/>
      <c r="E13" s="747"/>
      <c r="F13" s="747"/>
      <c r="G13" s="747"/>
      <c r="H13" s="747"/>
      <c r="I13" s="747"/>
      <c r="J13" s="747"/>
      <c r="K13" s="748"/>
    </row>
    <row r="14" spans="2:11" s="58" customFormat="1" ht="30" customHeight="1">
      <c r="B14" s="741"/>
      <c r="C14" s="742"/>
      <c r="D14" s="749"/>
      <c r="E14" s="750"/>
      <c r="F14" s="750"/>
      <c r="G14" s="750"/>
      <c r="H14" s="750"/>
      <c r="I14" s="750"/>
      <c r="J14" s="750"/>
      <c r="K14" s="751"/>
    </row>
    <row r="15" spans="2:11" s="58" customFormat="1" ht="20.25" customHeight="1">
      <c r="B15" s="297"/>
      <c r="C15" s="297"/>
      <c r="D15" s="300"/>
      <c r="E15" s="300"/>
      <c r="F15" s="300"/>
      <c r="G15" s="300"/>
      <c r="H15" s="300"/>
      <c r="I15" s="300"/>
      <c r="J15" s="300"/>
      <c r="K15" s="300"/>
    </row>
    <row r="16" spans="2:11" s="58" customFormat="1" ht="19.2">
      <c r="B16" s="752" t="s">
        <v>376</v>
      </c>
      <c r="C16" s="752"/>
      <c r="D16" s="752"/>
      <c r="E16" s="752"/>
      <c r="F16" s="752"/>
      <c r="G16" s="752"/>
      <c r="H16" s="752"/>
      <c r="I16" s="752"/>
      <c r="J16" s="752"/>
      <c r="K16" s="752"/>
    </row>
    <row r="17" spans="2:11" s="58" customFormat="1" ht="19.2">
      <c r="B17" s="765" t="s">
        <v>368</v>
      </c>
      <c r="C17" s="765"/>
      <c r="D17" s="765"/>
      <c r="E17" s="765"/>
      <c r="F17" s="765"/>
      <c r="G17" s="765"/>
      <c r="H17" s="765"/>
      <c r="I17" s="765"/>
      <c r="J17" s="765"/>
      <c r="K17" s="765"/>
    </row>
    <row r="18" spans="2:11" s="58" customFormat="1" ht="36.75" customHeight="1">
      <c r="B18" s="766" t="s">
        <v>398</v>
      </c>
      <c r="C18" s="766"/>
      <c r="D18" s="767" t="s">
        <v>236</v>
      </c>
      <c r="E18" s="768"/>
      <c r="F18" s="768"/>
      <c r="G18" s="768"/>
      <c r="H18" s="768"/>
      <c r="I18" s="768"/>
      <c r="J18" s="768"/>
      <c r="K18" s="768"/>
    </row>
    <row r="19" spans="2:11" s="58" customFormat="1" ht="20.25" customHeight="1">
      <c r="B19" s="769" t="s">
        <v>166</v>
      </c>
      <c r="C19" s="769"/>
      <c r="D19" s="339" t="s">
        <v>176</v>
      </c>
      <c r="E19" s="339" t="s">
        <v>170</v>
      </c>
      <c r="F19" s="339" t="s">
        <v>171</v>
      </c>
      <c r="G19" s="339" t="s">
        <v>167</v>
      </c>
      <c r="H19" s="339" t="s">
        <v>168</v>
      </c>
      <c r="I19" s="339"/>
      <c r="J19" s="339" t="s">
        <v>577</v>
      </c>
      <c r="K19" s="339" t="s">
        <v>177</v>
      </c>
    </row>
    <row r="20" spans="2:11" s="58" customFormat="1" ht="20.25" hidden="1" customHeight="1">
      <c r="B20" s="770" t="s">
        <v>300</v>
      </c>
      <c r="C20" s="771"/>
      <c r="D20" s="301" t="s">
        <v>578</v>
      </c>
      <c r="E20" s="302" t="s">
        <v>457</v>
      </c>
      <c r="F20" s="303" t="s">
        <v>458</v>
      </c>
      <c r="G20" s="303" t="s">
        <v>458</v>
      </c>
      <c r="H20" s="304">
        <v>43831</v>
      </c>
      <c r="I20" s="759">
        <f>H20+3</f>
        <v>43834</v>
      </c>
      <c r="J20" s="760"/>
      <c r="K20" s="305" t="s">
        <v>579</v>
      </c>
    </row>
    <row r="21" spans="2:11" s="58" customFormat="1" ht="20.25" hidden="1" customHeight="1">
      <c r="B21" s="772"/>
      <c r="C21" s="773"/>
      <c r="D21" s="301" t="s">
        <v>580</v>
      </c>
      <c r="E21" s="302" t="s">
        <v>581</v>
      </c>
      <c r="F21" s="303" t="s">
        <v>582</v>
      </c>
      <c r="G21" s="303" t="s">
        <v>582</v>
      </c>
      <c r="H21" s="304">
        <v>43835</v>
      </c>
      <c r="I21" s="759">
        <f>H21+3</f>
        <v>43838</v>
      </c>
      <c r="J21" s="760"/>
      <c r="K21" s="305" t="s">
        <v>579</v>
      </c>
    </row>
    <row r="22" spans="2:11" s="58" customFormat="1" ht="25.2" customHeight="1">
      <c r="B22" s="772"/>
      <c r="C22" s="773"/>
      <c r="D22" s="68" t="s">
        <v>583</v>
      </c>
      <c r="E22" s="149" t="s">
        <v>148</v>
      </c>
      <c r="F22" s="150" t="s">
        <v>995</v>
      </c>
      <c r="G22" s="150" t="s">
        <v>995</v>
      </c>
      <c r="H22" s="151">
        <v>46246</v>
      </c>
      <c r="I22" s="152"/>
      <c r="J22" s="151">
        <f>H22+3</f>
        <v>46249</v>
      </c>
      <c r="K22" s="68" t="s">
        <v>148</v>
      </c>
    </row>
    <row r="23" spans="2:11" s="58" customFormat="1" ht="25.2" customHeight="1">
      <c r="B23" s="772"/>
      <c r="C23" s="773"/>
      <c r="D23" s="68" t="s">
        <v>1027</v>
      </c>
      <c r="E23" s="149" t="s">
        <v>1028</v>
      </c>
      <c r="F23" s="150" t="s">
        <v>946</v>
      </c>
      <c r="G23" s="150" t="s">
        <v>946</v>
      </c>
      <c r="H23" s="151">
        <v>46250</v>
      </c>
      <c r="I23" s="152"/>
      <c r="J23" s="151">
        <f>H23+3</f>
        <v>46253</v>
      </c>
      <c r="K23" s="68" t="s">
        <v>584</v>
      </c>
    </row>
    <row r="24" spans="2:11" s="58" customFormat="1" ht="25.2" customHeight="1">
      <c r="B24" s="772"/>
      <c r="C24" s="773"/>
      <c r="D24" s="68" t="s">
        <v>583</v>
      </c>
      <c r="E24" s="149" t="s">
        <v>148</v>
      </c>
      <c r="F24" s="150" t="s">
        <v>996</v>
      </c>
      <c r="G24" s="150" t="s">
        <v>996</v>
      </c>
      <c r="H24" s="151">
        <v>46253</v>
      </c>
      <c r="I24" s="152"/>
      <c r="J24" s="151">
        <f>H24+3</f>
        <v>46256</v>
      </c>
      <c r="K24" s="68" t="s">
        <v>148</v>
      </c>
    </row>
    <row r="25" spans="2:11" s="58" customFormat="1" ht="25.2" customHeight="1">
      <c r="B25" s="772"/>
      <c r="C25" s="773"/>
      <c r="D25" s="68" t="s">
        <v>1027</v>
      </c>
      <c r="E25" s="149" t="s">
        <v>1029</v>
      </c>
      <c r="F25" s="150" t="s">
        <v>1030</v>
      </c>
      <c r="G25" s="150" t="s">
        <v>1030</v>
      </c>
      <c r="H25" s="151">
        <v>46257</v>
      </c>
      <c r="I25" s="152"/>
      <c r="J25" s="151">
        <f>H25+3</f>
        <v>46260</v>
      </c>
      <c r="K25" s="68" t="s">
        <v>584</v>
      </c>
    </row>
    <row r="26" spans="2:11" s="58" customFormat="1" ht="20.25" hidden="1" customHeight="1">
      <c r="B26" s="772"/>
      <c r="C26" s="773"/>
      <c r="D26" s="213" t="s">
        <v>585</v>
      </c>
      <c r="E26" s="306"/>
      <c r="F26" s="306" t="s">
        <v>459</v>
      </c>
      <c r="G26" s="306" t="s">
        <v>459</v>
      </c>
      <c r="H26" s="214">
        <v>43593</v>
      </c>
      <c r="I26" s="215"/>
      <c r="J26" s="216"/>
      <c r="K26" s="213" t="s">
        <v>579</v>
      </c>
    </row>
    <row r="27" spans="2:11" s="58" customFormat="1" ht="20.25" hidden="1" customHeight="1">
      <c r="B27" s="774"/>
      <c r="C27" s="775"/>
      <c r="D27" s="307" t="s">
        <v>586</v>
      </c>
      <c r="E27" s="308" t="s">
        <v>587</v>
      </c>
      <c r="F27" s="308" t="s">
        <v>588</v>
      </c>
      <c r="G27" s="308" t="s">
        <v>588</v>
      </c>
      <c r="H27" s="309">
        <v>43513</v>
      </c>
      <c r="I27" s="310"/>
      <c r="J27" s="311">
        <v>43516</v>
      </c>
      <c r="K27" s="307" t="s">
        <v>579</v>
      </c>
    </row>
    <row r="28" spans="2:11" s="58" customFormat="1" ht="20.25" hidden="1" customHeight="1">
      <c r="B28" s="312"/>
      <c r="C28" s="313"/>
      <c r="D28" s="753" t="s">
        <v>589</v>
      </c>
      <c r="E28" s="754"/>
      <c r="F28" s="754"/>
      <c r="G28" s="754"/>
      <c r="H28" s="754"/>
      <c r="I28" s="754"/>
      <c r="J28" s="754"/>
      <c r="K28" s="755"/>
    </row>
    <row r="29" spans="2:11" s="58" customFormat="1" ht="20.25" hidden="1" customHeight="1">
      <c r="B29" s="312"/>
      <c r="C29" s="313"/>
      <c r="D29" s="756"/>
      <c r="E29" s="757"/>
      <c r="F29" s="757"/>
      <c r="G29" s="757"/>
      <c r="H29" s="757"/>
      <c r="I29" s="757"/>
      <c r="J29" s="757"/>
      <c r="K29" s="758"/>
    </row>
    <row r="30" spans="2:11" s="58" customFormat="1" ht="20.25" hidden="1" customHeight="1">
      <c r="B30" s="312"/>
      <c r="C30" s="313"/>
      <c r="D30" s="305" t="s">
        <v>578</v>
      </c>
      <c r="E30" s="302" t="s">
        <v>590</v>
      </c>
      <c r="F30" s="303" t="s">
        <v>591</v>
      </c>
      <c r="G30" s="303" t="s">
        <v>591</v>
      </c>
      <c r="H30" s="304">
        <v>43887</v>
      </c>
      <c r="I30" s="759">
        <f>H30+3</f>
        <v>43890</v>
      </c>
      <c r="J30" s="760"/>
      <c r="K30" s="305" t="s">
        <v>579</v>
      </c>
    </row>
    <row r="31" spans="2:11" s="58" customFormat="1" ht="20.25" hidden="1" customHeight="1">
      <c r="B31" s="312"/>
      <c r="C31" s="313"/>
      <c r="D31" s="305" t="s">
        <v>460</v>
      </c>
      <c r="E31" s="302" t="s">
        <v>592</v>
      </c>
      <c r="F31" s="303" t="s">
        <v>370</v>
      </c>
      <c r="G31" s="303" t="s">
        <v>370</v>
      </c>
      <c r="H31" s="304">
        <v>43891</v>
      </c>
      <c r="I31" s="759">
        <f>H31+3</f>
        <v>43894</v>
      </c>
      <c r="J31" s="760"/>
      <c r="K31" s="305" t="s">
        <v>579</v>
      </c>
    </row>
    <row r="32" spans="2:11" s="58" customFormat="1" ht="16.5" customHeight="1">
      <c r="B32" s="761" t="s">
        <v>169</v>
      </c>
      <c r="C32" s="762"/>
      <c r="D32" s="753" t="s">
        <v>461</v>
      </c>
      <c r="E32" s="754"/>
      <c r="F32" s="754"/>
      <c r="G32" s="754"/>
      <c r="H32" s="754"/>
      <c r="I32" s="754"/>
      <c r="J32" s="754"/>
      <c r="K32" s="755"/>
    </row>
    <row r="33" spans="2:11" s="58" customFormat="1" ht="16.5" customHeight="1">
      <c r="B33" s="763"/>
      <c r="C33" s="764"/>
      <c r="D33" s="756"/>
      <c r="E33" s="757"/>
      <c r="F33" s="757"/>
      <c r="G33" s="757"/>
      <c r="H33" s="757"/>
      <c r="I33" s="757"/>
      <c r="J33" s="757"/>
      <c r="K33" s="758"/>
    </row>
    <row r="34" spans="2:11" s="58" customFormat="1" ht="16.5" customHeight="1">
      <c r="J34" s="59"/>
    </row>
    <row r="35" spans="2:11" s="58" customFormat="1" ht="19.2">
      <c r="B35" s="752" t="s">
        <v>376</v>
      </c>
      <c r="C35" s="752"/>
      <c r="D35" s="752"/>
      <c r="E35" s="752"/>
      <c r="F35" s="752"/>
      <c r="G35" s="752"/>
      <c r="H35" s="752"/>
      <c r="I35" s="752"/>
      <c r="J35" s="752"/>
      <c r="K35" s="752"/>
    </row>
    <row r="36" spans="2:11" s="58" customFormat="1" ht="19.2">
      <c r="B36" s="782" t="s">
        <v>368</v>
      </c>
      <c r="C36" s="782"/>
      <c r="D36" s="782"/>
      <c r="E36" s="782"/>
      <c r="F36" s="782"/>
      <c r="G36" s="782"/>
      <c r="H36" s="782"/>
      <c r="I36" s="782"/>
      <c r="J36" s="782"/>
      <c r="K36" s="782"/>
    </row>
    <row r="37" spans="2:11" s="58" customFormat="1" ht="16.5" customHeight="1">
      <c r="B37" s="766" t="s">
        <v>398</v>
      </c>
      <c r="C37" s="766"/>
      <c r="D37" s="783" t="s">
        <v>593</v>
      </c>
      <c r="E37" s="784"/>
      <c r="F37" s="784"/>
      <c r="G37" s="784"/>
      <c r="H37" s="784"/>
      <c r="I37" s="784"/>
      <c r="J37" s="784"/>
      <c r="K37" s="784"/>
    </row>
    <row r="38" spans="2:11" s="58" customFormat="1" ht="47.25" customHeight="1">
      <c r="B38" s="766"/>
      <c r="C38" s="766"/>
      <c r="D38" s="785"/>
      <c r="E38" s="785"/>
      <c r="F38" s="785"/>
      <c r="G38" s="785"/>
      <c r="H38" s="785"/>
      <c r="I38" s="785"/>
      <c r="J38" s="785"/>
      <c r="K38" s="785"/>
    </row>
    <row r="39" spans="2:11" s="58" customFormat="1" ht="20.25" customHeight="1">
      <c r="B39" s="777" t="s">
        <v>166</v>
      </c>
      <c r="C39" s="777"/>
      <c r="D39" s="338" t="s">
        <v>176</v>
      </c>
      <c r="E39" s="338" t="s">
        <v>170</v>
      </c>
      <c r="F39" s="338" t="s">
        <v>171</v>
      </c>
      <c r="G39" s="338" t="s">
        <v>167</v>
      </c>
      <c r="H39" s="338" t="s">
        <v>401</v>
      </c>
      <c r="I39" s="338"/>
      <c r="J39" s="338" t="s">
        <v>577</v>
      </c>
      <c r="K39" s="338" t="s">
        <v>177</v>
      </c>
    </row>
    <row r="40" spans="2:11" s="58" customFormat="1" ht="25.2" customHeight="1">
      <c r="B40" s="786" t="s">
        <v>594</v>
      </c>
      <c r="C40" s="787"/>
      <c r="D40" s="75" t="s">
        <v>163</v>
      </c>
      <c r="E40" s="70" t="s">
        <v>1031</v>
      </c>
      <c r="F40" s="177" t="s">
        <v>858</v>
      </c>
      <c r="G40" s="177" t="s">
        <v>858</v>
      </c>
      <c r="H40" s="62">
        <v>46250</v>
      </c>
      <c r="I40" s="314"/>
      <c r="J40" s="64">
        <v>46253</v>
      </c>
      <c r="K40" s="76" t="s">
        <v>145</v>
      </c>
    </row>
    <row r="41" spans="2:11" s="58" customFormat="1" ht="25.2" customHeight="1">
      <c r="B41" s="788"/>
      <c r="C41" s="789"/>
      <c r="D41" s="75" t="s">
        <v>163</v>
      </c>
      <c r="E41" s="70" t="s">
        <v>1032</v>
      </c>
      <c r="F41" s="177" t="s">
        <v>871</v>
      </c>
      <c r="G41" s="177" t="s">
        <v>871</v>
      </c>
      <c r="H41" s="62">
        <v>46257</v>
      </c>
      <c r="I41" s="314"/>
      <c r="J41" s="64">
        <v>46260</v>
      </c>
      <c r="K41" s="76" t="s">
        <v>145</v>
      </c>
    </row>
    <row r="42" spans="2:11" s="58" customFormat="1" ht="25.2" customHeight="1">
      <c r="B42" s="788"/>
      <c r="C42" s="789"/>
      <c r="D42" s="75" t="s">
        <v>163</v>
      </c>
      <c r="E42" s="70" t="s">
        <v>1033</v>
      </c>
      <c r="F42" s="178" t="s">
        <v>883</v>
      </c>
      <c r="G42" s="178" t="s">
        <v>883</v>
      </c>
      <c r="H42" s="62">
        <v>46264</v>
      </c>
      <c r="I42" s="314"/>
      <c r="J42" s="64">
        <v>46267</v>
      </c>
      <c r="K42" s="76" t="s">
        <v>145</v>
      </c>
    </row>
    <row r="43" spans="2:11" s="58" customFormat="1" ht="16.5" customHeight="1">
      <c r="B43" s="790" t="s">
        <v>169</v>
      </c>
      <c r="C43" s="790"/>
      <c r="D43" s="791" t="s">
        <v>595</v>
      </c>
      <c r="E43" s="792"/>
      <c r="F43" s="792"/>
      <c r="G43" s="792"/>
      <c r="H43" s="792"/>
      <c r="I43" s="792"/>
      <c r="J43" s="792"/>
      <c r="K43" s="793"/>
    </row>
    <row r="44" spans="2:11" s="58" customFormat="1" ht="16.5" customHeight="1">
      <c r="B44" s="790"/>
      <c r="C44" s="790"/>
      <c r="D44" s="794"/>
      <c r="E44" s="795"/>
      <c r="F44" s="795"/>
      <c r="G44" s="795"/>
      <c r="H44" s="795"/>
      <c r="I44" s="795"/>
      <c r="J44" s="795"/>
      <c r="K44" s="796"/>
    </row>
    <row r="45" spans="2:11" s="58" customFormat="1" ht="16.5" customHeight="1">
      <c r="J45" s="59"/>
    </row>
    <row r="46" spans="2:11" s="58" customFormat="1" ht="19.2">
      <c r="B46" s="752" t="s">
        <v>374</v>
      </c>
      <c r="C46" s="752"/>
      <c r="D46" s="752"/>
      <c r="E46" s="752"/>
      <c r="F46" s="752"/>
      <c r="G46" s="752"/>
      <c r="H46" s="752"/>
      <c r="I46" s="752"/>
      <c r="J46" s="752"/>
      <c r="K46" s="752"/>
    </row>
    <row r="47" spans="2:11" s="58" customFormat="1" ht="19.2">
      <c r="B47" s="765" t="s">
        <v>368</v>
      </c>
      <c r="C47" s="765"/>
      <c r="D47" s="765"/>
      <c r="E47" s="765"/>
      <c r="F47" s="765"/>
      <c r="G47" s="765"/>
      <c r="H47" s="765"/>
      <c r="I47" s="765"/>
      <c r="J47" s="765"/>
      <c r="K47" s="765"/>
    </row>
    <row r="48" spans="2:11" s="58" customFormat="1" ht="26.4" customHeight="1">
      <c r="B48" s="766" t="s">
        <v>134</v>
      </c>
      <c r="C48" s="766"/>
      <c r="D48" s="776" t="s">
        <v>462</v>
      </c>
      <c r="E48" s="776"/>
      <c r="F48" s="776"/>
      <c r="G48" s="776"/>
      <c r="H48" s="776"/>
      <c r="I48" s="776"/>
      <c r="J48" s="776"/>
      <c r="K48" s="776"/>
    </row>
    <row r="49" spans="2:11" s="58" customFormat="1" ht="55.5" customHeight="1">
      <c r="B49" s="766"/>
      <c r="C49" s="766"/>
      <c r="D49" s="776"/>
      <c r="E49" s="776"/>
      <c r="F49" s="776"/>
      <c r="G49" s="776"/>
      <c r="H49" s="776"/>
      <c r="I49" s="776"/>
      <c r="J49" s="776"/>
      <c r="K49" s="776"/>
    </row>
    <row r="50" spans="2:11" s="58" customFormat="1">
      <c r="B50" s="777" t="s">
        <v>166</v>
      </c>
      <c r="C50" s="777"/>
      <c r="D50" s="338" t="s">
        <v>176</v>
      </c>
      <c r="E50" s="338" t="s">
        <v>170</v>
      </c>
      <c r="F50" s="338" t="s">
        <v>171</v>
      </c>
      <c r="G50" s="338" t="s">
        <v>167</v>
      </c>
      <c r="H50" s="338" t="s">
        <v>168</v>
      </c>
      <c r="I50" s="338"/>
      <c r="J50" s="338" t="s">
        <v>596</v>
      </c>
      <c r="K50" s="338" t="s">
        <v>177</v>
      </c>
    </row>
    <row r="51" spans="2:11" s="59" customFormat="1" ht="25.2" customHeight="1">
      <c r="B51" s="778" t="s">
        <v>597</v>
      </c>
      <c r="C51" s="779"/>
      <c r="D51" s="131" t="s">
        <v>371</v>
      </c>
      <c r="E51" s="117" t="s">
        <v>627</v>
      </c>
      <c r="F51" s="79" t="s">
        <v>1034</v>
      </c>
      <c r="G51" s="138" t="s">
        <v>1035</v>
      </c>
      <c r="H51" s="80">
        <v>46246</v>
      </c>
      <c r="I51" s="118"/>
      <c r="J51" s="119">
        <f t="shared" ref="J51:J54" si="0">H51+3</f>
        <v>46249</v>
      </c>
      <c r="K51" s="117" t="s">
        <v>124</v>
      </c>
    </row>
    <row r="52" spans="2:11" s="59" customFormat="1" ht="25.2" customHeight="1">
      <c r="B52" s="780"/>
      <c r="C52" s="781"/>
      <c r="D52" s="131" t="s">
        <v>463</v>
      </c>
      <c r="E52" s="117" t="s">
        <v>614</v>
      </c>
      <c r="F52" s="79" t="s">
        <v>1036</v>
      </c>
      <c r="G52" s="138" t="s">
        <v>1037</v>
      </c>
      <c r="H52" s="80">
        <v>46249</v>
      </c>
      <c r="I52" s="118"/>
      <c r="J52" s="119">
        <f t="shared" si="0"/>
        <v>46252</v>
      </c>
      <c r="K52" s="117" t="s">
        <v>124</v>
      </c>
    </row>
    <row r="53" spans="2:11" s="59" customFormat="1" ht="57.75" customHeight="1">
      <c r="B53" s="780"/>
      <c r="C53" s="781"/>
      <c r="D53" s="469" t="s">
        <v>1038</v>
      </c>
      <c r="E53" s="470" t="s">
        <v>639</v>
      </c>
      <c r="F53" s="471" t="s">
        <v>1039</v>
      </c>
      <c r="G53" s="472" t="s">
        <v>1040</v>
      </c>
      <c r="H53" s="473">
        <v>46253</v>
      </c>
      <c r="I53" s="474"/>
      <c r="J53" s="475">
        <f t="shared" si="0"/>
        <v>46256</v>
      </c>
      <c r="K53" s="470" t="s">
        <v>124</v>
      </c>
    </row>
    <row r="54" spans="2:11" s="59" customFormat="1" ht="25.2" customHeight="1">
      <c r="B54" s="780"/>
      <c r="C54" s="781"/>
      <c r="D54" s="131" t="s">
        <v>463</v>
      </c>
      <c r="E54" s="117" t="s">
        <v>1041</v>
      </c>
      <c r="F54" s="79" t="s">
        <v>1042</v>
      </c>
      <c r="G54" s="138" t="s">
        <v>1043</v>
      </c>
      <c r="H54" s="80">
        <v>46256</v>
      </c>
      <c r="I54" s="118"/>
      <c r="J54" s="119">
        <f t="shared" si="0"/>
        <v>46259</v>
      </c>
      <c r="K54" s="117" t="s">
        <v>124</v>
      </c>
    </row>
    <row r="55" spans="2:11" s="58" customFormat="1" ht="16.5" customHeight="1">
      <c r="B55" s="761" t="s">
        <v>169</v>
      </c>
      <c r="C55" s="762"/>
      <c r="D55" s="799" t="s">
        <v>599</v>
      </c>
      <c r="E55" s="797"/>
      <c r="F55" s="797"/>
      <c r="G55" s="797"/>
      <c r="H55" s="797"/>
      <c r="I55" s="797"/>
      <c r="J55" s="797"/>
      <c r="K55" s="798"/>
    </row>
    <row r="56" spans="2:11" s="58" customFormat="1" ht="16.5" customHeight="1">
      <c r="B56" s="763"/>
      <c r="C56" s="764"/>
      <c r="D56" s="794"/>
      <c r="E56" s="795"/>
      <c r="F56" s="795"/>
      <c r="G56" s="795"/>
      <c r="H56" s="795"/>
      <c r="I56" s="795"/>
      <c r="J56" s="795"/>
      <c r="K56" s="796"/>
    </row>
    <row r="57" spans="2:11" s="58" customFormat="1">
      <c r="J57" s="59"/>
    </row>
    <row r="58" spans="2:11" s="58" customFormat="1" ht="19.2">
      <c r="B58" s="752" t="s">
        <v>376</v>
      </c>
      <c r="C58" s="752"/>
      <c r="D58" s="752"/>
      <c r="E58" s="752"/>
      <c r="F58" s="752"/>
      <c r="G58" s="752"/>
      <c r="H58" s="752"/>
      <c r="I58" s="752"/>
      <c r="J58" s="752"/>
      <c r="K58" s="752"/>
    </row>
    <row r="59" spans="2:11" s="58" customFormat="1" ht="19.2">
      <c r="B59" s="782" t="s">
        <v>368</v>
      </c>
      <c r="C59" s="782"/>
      <c r="D59" s="782"/>
      <c r="E59" s="782"/>
      <c r="F59" s="782"/>
      <c r="G59" s="782"/>
      <c r="H59" s="782"/>
      <c r="I59" s="782"/>
      <c r="J59" s="782"/>
      <c r="K59" s="782"/>
    </row>
    <row r="60" spans="2:11" s="58" customFormat="1" ht="40.950000000000003" customHeight="1">
      <c r="B60" s="766" t="s">
        <v>134</v>
      </c>
      <c r="C60" s="766"/>
      <c r="D60" s="800" t="s">
        <v>372</v>
      </c>
      <c r="E60" s="801"/>
      <c r="F60" s="801"/>
      <c r="G60" s="801"/>
      <c r="H60" s="801"/>
      <c r="I60" s="801"/>
      <c r="J60" s="801"/>
      <c r="K60" s="802"/>
    </row>
    <row r="61" spans="2:11" s="58" customFormat="1" ht="101.25" customHeight="1">
      <c r="B61" s="766"/>
      <c r="C61" s="766"/>
      <c r="D61" s="803"/>
      <c r="E61" s="804"/>
      <c r="F61" s="804"/>
      <c r="G61" s="804"/>
      <c r="H61" s="804"/>
      <c r="I61" s="804"/>
      <c r="J61" s="804"/>
      <c r="K61" s="805"/>
    </row>
    <row r="62" spans="2:11" s="58" customFormat="1">
      <c r="B62" s="777" t="s">
        <v>166</v>
      </c>
      <c r="C62" s="777"/>
      <c r="D62" s="338" t="s">
        <v>176</v>
      </c>
      <c r="E62" s="338" t="s">
        <v>170</v>
      </c>
      <c r="F62" s="338" t="s">
        <v>171</v>
      </c>
      <c r="G62" s="338" t="s">
        <v>167</v>
      </c>
      <c r="H62" s="338" t="s">
        <v>401</v>
      </c>
      <c r="I62" s="338"/>
      <c r="J62" s="338" t="s">
        <v>596</v>
      </c>
      <c r="K62" s="338" t="s">
        <v>177</v>
      </c>
    </row>
    <row r="63" spans="2:11" s="58" customFormat="1" ht="25.2" customHeight="1">
      <c r="B63" s="770" t="s">
        <v>464</v>
      </c>
      <c r="C63" s="779"/>
      <c r="D63" s="131" t="s">
        <v>465</v>
      </c>
      <c r="E63" s="99" t="s">
        <v>1044</v>
      </c>
      <c r="F63" s="99" t="s">
        <v>1045</v>
      </c>
      <c r="G63" s="99" t="s">
        <v>1045</v>
      </c>
      <c r="H63" s="386">
        <v>46247</v>
      </c>
      <c r="I63" s="387"/>
      <c r="J63" s="67">
        <f>H63+1</f>
        <v>46248</v>
      </c>
      <c r="K63" s="202" t="s">
        <v>149</v>
      </c>
    </row>
    <row r="64" spans="2:11" s="58" customFormat="1" ht="25.2" customHeight="1">
      <c r="B64" s="780"/>
      <c r="C64" s="781"/>
      <c r="D64" s="131" t="s">
        <v>465</v>
      </c>
      <c r="E64" s="99" t="s">
        <v>1046</v>
      </c>
      <c r="F64" s="99" t="s">
        <v>1047</v>
      </c>
      <c r="G64" s="99" t="s">
        <v>1047</v>
      </c>
      <c r="H64" s="386">
        <v>46251</v>
      </c>
      <c r="I64" s="387"/>
      <c r="J64" s="67">
        <f>H64+1</f>
        <v>46252</v>
      </c>
      <c r="K64" s="202" t="s">
        <v>149</v>
      </c>
    </row>
    <row r="65" spans="2:11" s="58" customFormat="1" ht="25.2" customHeight="1">
      <c r="B65" s="780"/>
      <c r="C65" s="781"/>
      <c r="D65" s="131" t="s">
        <v>465</v>
      </c>
      <c r="E65" s="99" t="s">
        <v>1048</v>
      </c>
      <c r="F65" s="99" t="s">
        <v>1049</v>
      </c>
      <c r="G65" s="99" t="s">
        <v>1049</v>
      </c>
      <c r="H65" s="386">
        <v>46254</v>
      </c>
      <c r="I65" s="387"/>
      <c r="J65" s="67">
        <f>H65+1</f>
        <v>46255</v>
      </c>
      <c r="K65" s="202" t="s">
        <v>149</v>
      </c>
    </row>
    <row r="66" spans="2:11" s="58" customFormat="1" ht="25.2" customHeight="1">
      <c r="B66" s="780"/>
      <c r="C66" s="781"/>
      <c r="D66" s="131" t="s">
        <v>465</v>
      </c>
      <c r="E66" s="99" t="s">
        <v>1050</v>
      </c>
      <c r="F66" s="99" t="s">
        <v>1051</v>
      </c>
      <c r="G66" s="99" t="s">
        <v>1051</v>
      </c>
      <c r="H66" s="386">
        <v>46258</v>
      </c>
      <c r="I66" s="387"/>
      <c r="J66" s="67">
        <f>H66+1</f>
        <v>46259</v>
      </c>
      <c r="K66" s="202" t="s">
        <v>149</v>
      </c>
    </row>
    <row r="67" spans="2:11" s="58" customFormat="1" ht="16.5" customHeight="1">
      <c r="B67" s="761" t="s">
        <v>169</v>
      </c>
      <c r="C67" s="762"/>
      <c r="D67" s="797" t="s">
        <v>600</v>
      </c>
      <c r="E67" s="797"/>
      <c r="F67" s="797"/>
      <c r="G67" s="797"/>
      <c r="H67" s="797"/>
      <c r="I67" s="797"/>
      <c r="J67" s="797"/>
      <c r="K67" s="798"/>
    </row>
    <row r="68" spans="2:11" s="58" customFormat="1" ht="16.5" customHeight="1">
      <c r="B68" s="763"/>
      <c r="C68" s="764"/>
      <c r="D68" s="795"/>
      <c r="E68" s="795"/>
      <c r="F68" s="795"/>
      <c r="G68" s="795"/>
      <c r="H68" s="795"/>
      <c r="I68" s="795"/>
      <c r="J68" s="795"/>
      <c r="K68" s="796"/>
    </row>
    <row r="69" spans="2:11" s="58" customFormat="1" ht="19.2">
      <c r="B69" s="315"/>
      <c r="C69" s="315"/>
      <c r="D69" s="316"/>
      <c r="E69" s="316"/>
      <c r="F69" s="316"/>
      <c r="G69" s="316"/>
      <c r="H69" s="316"/>
      <c r="I69" s="316"/>
      <c r="J69" s="316"/>
      <c r="K69" s="316"/>
    </row>
    <row r="70" spans="2:11" s="58" customFormat="1" ht="19.2">
      <c r="B70" s="752" t="s">
        <v>376</v>
      </c>
      <c r="C70" s="752"/>
      <c r="D70" s="752"/>
      <c r="E70" s="752"/>
      <c r="F70" s="752"/>
      <c r="G70" s="752"/>
      <c r="H70" s="752"/>
      <c r="I70" s="752"/>
      <c r="J70" s="752"/>
      <c r="K70" s="752"/>
    </row>
    <row r="71" spans="2:11" s="58" customFormat="1" ht="19.2">
      <c r="B71" s="782" t="s">
        <v>368</v>
      </c>
      <c r="C71" s="782"/>
      <c r="D71" s="782"/>
      <c r="E71" s="782"/>
      <c r="F71" s="782"/>
      <c r="G71" s="782"/>
      <c r="H71" s="782"/>
      <c r="I71" s="782"/>
      <c r="J71" s="782"/>
      <c r="K71" s="782"/>
    </row>
    <row r="72" spans="2:11" s="58" customFormat="1" ht="49.95" customHeight="1">
      <c r="B72" s="766" t="s">
        <v>398</v>
      </c>
      <c r="C72" s="766"/>
      <c r="D72" s="815" t="s">
        <v>601</v>
      </c>
      <c r="E72" s="816"/>
      <c r="F72" s="816"/>
      <c r="G72" s="816"/>
      <c r="H72" s="816"/>
      <c r="I72" s="816"/>
      <c r="J72" s="816"/>
      <c r="K72" s="817"/>
    </row>
    <row r="73" spans="2:11" s="58" customFormat="1" ht="49.95" customHeight="1">
      <c r="B73" s="766"/>
      <c r="C73" s="766"/>
      <c r="D73" s="818"/>
      <c r="E73" s="819"/>
      <c r="F73" s="819"/>
      <c r="G73" s="819"/>
      <c r="H73" s="819"/>
      <c r="I73" s="819"/>
      <c r="J73" s="819"/>
      <c r="K73" s="820"/>
    </row>
    <row r="74" spans="2:11" s="58" customFormat="1" ht="49.95" customHeight="1">
      <c r="B74" s="766"/>
      <c r="C74" s="766"/>
      <c r="D74" s="821"/>
      <c r="E74" s="822"/>
      <c r="F74" s="822"/>
      <c r="G74" s="822"/>
      <c r="H74" s="822"/>
      <c r="I74" s="822"/>
      <c r="J74" s="822"/>
      <c r="K74" s="823"/>
    </row>
    <row r="75" spans="2:11" s="58" customFormat="1">
      <c r="B75" s="777" t="s">
        <v>166</v>
      </c>
      <c r="C75" s="777"/>
      <c r="D75" s="338" t="s">
        <v>176</v>
      </c>
      <c r="E75" s="338" t="s">
        <v>170</v>
      </c>
      <c r="F75" s="338" t="s">
        <v>171</v>
      </c>
      <c r="G75" s="338" t="s">
        <v>167</v>
      </c>
      <c r="H75" s="338" t="s">
        <v>401</v>
      </c>
      <c r="I75" s="338"/>
      <c r="J75" s="338" t="s">
        <v>596</v>
      </c>
      <c r="K75" s="338" t="s">
        <v>177</v>
      </c>
    </row>
    <row r="76" spans="2:11" s="58" customFormat="1" ht="25.2" customHeight="1">
      <c r="B76" s="824" t="s">
        <v>466</v>
      </c>
      <c r="C76" s="825"/>
      <c r="D76" s="388" t="s">
        <v>602</v>
      </c>
      <c r="E76" s="389" t="s">
        <v>377</v>
      </c>
      <c r="F76" s="390" t="s">
        <v>709</v>
      </c>
      <c r="G76" s="390" t="s">
        <v>1052</v>
      </c>
      <c r="H76" s="386">
        <v>46245</v>
      </c>
      <c r="I76" s="391"/>
      <c r="J76" s="392">
        <f t="shared" ref="J76:J78" si="1">H76+1</f>
        <v>46246</v>
      </c>
      <c r="K76" s="393" t="s">
        <v>373</v>
      </c>
    </row>
    <row r="77" spans="2:11" s="58" customFormat="1" ht="25.2" customHeight="1">
      <c r="B77" s="825"/>
      <c r="C77" s="825"/>
      <c r="D77" s="388" t="s">
        <v>602</v>
      </c>
      <c r="E77" s="389" t="s">
        <v>472</v>
      </c>
      <c r="F77" s="390" t="s">
        <v>1036</v>
      </c>
      <c r="G77" s="390" t="s">
        <v>1053</v>
      </c>
      <c r="H77" s="386">
        <v>46247</v>
      </c>
      <c r="I77" s="391"/>
      <c r="J77" s="392">
        <f t="shared" si="1"/>
        <v>46248</v>
      </c>
      <c r="K77" s="393" t="s">
        <v>373</v>
      </c>
    </row>
    <row r="78" spans="2:11" s="58" customFormat="1" ht="19.2">
      <c r="B78" s="825"/>
      <c r="C78" s="825"/>
      <c r="D78" s="394" t="s">
        <v>1054</v>
      </c>
      <c r="E78" s="395" t="s">
        <v>633</v>
      </c>
      <c r="F78" s="396" t="s">
        <v>1055</v>
      </c>
      <c r="G78" s="396" t="s">
        <v>1056</v>
      </c>
      <c r="H78" s="397">
        <v>46249</v>
      </c>
      <c r="I78" s="398"/>
      <c r="J78" s="399">
        <f t="shared" si="1"/>
        <v>46250</v>
      </c>
      <c r="K78" s="400" t="s">
        <v>373</v>
      </c>
    </row>
    <row r="79" spans="2:11" s="58" customFormat="1" ht="55.5" customHeight="1">
      <c r="B79" s="825"/>
      <c r="C79" s="825"/>
      <c r="D79" s="388" t="s">
        <v>1057</v>
      </c>
      <c r="E79" s="389" t="s">
        <v>644</v>
      </c>
      <c r="F79" s="390" t="s">
        <v>1058</v>
      </c>
      <c r="G79" s="390" t="s">
        <v>1059</v>
      </c>
      <c r="H79" s="386">
        <v>46252</v>
      </c>
      <c r="I79" s="391"/>
      <c r="J79" s="392">
        <f>H79+1</f>
        <v>46253</v>
      </c>
      <c r="K79" s="393" t="s">
        <v>373</v>
      </c>
    </row>
    <row r="80" spans="2:11" s="58" customFormat="1" ht="25.2" customHeight="1">
      <c r="B80" s="825"/>
      <c r="C80" s="825"/>
      <c r="D80" s="388" t="s">
        <v>602</v>
      </c>
      <c r="E80" s="389" t="s">
        <v>1041</v>
      </c>
      <c r="F80" s="390" t="s">
        <v>1042</v>
      </c>
      <c r="G80" s="390" t="s">
        <v>1060</v>
      </c>
      <c r="H80" s="386">
        <v>46254</v>
      </c>
      <c r="I80" s="391"/>
      <c r="J80" s="392">
        <f t="shared" ref="J80:J81" si="2">H80+1</f>
        <v>46255</v>
      </c>
      <c r="K80" s="393" t="s">
        <v>373</v>
      </c>
    </row>
    <row r="81" spans="2:11" s="58" customFormat="1" ht="25.2" customHeight="1">
      <c r="B81" s="825"/>
      <c r="C81" s="825"/>
      <c r="D81" s="388" t="s">
        <v>602</v>
      </c>
      <c r="E81" s="389" t="s">
        <v>1061</v>
      </c>
      <c r="F81" s="390" t="s">
        <v>1062</v>
      </c>
      <c r="G81" s="390" t="s">
        <v>1063</v>
      </c>
      <c r="H81" s="386">
        <v>46256</v>
      </c>
      <c r="I81" s="391"/>
      <c r="J81" s="392">
        <f t="shared" si="2"/>
        <v>46257</v>
      </c>
      <c r="K81" s="393" t="s">
        <v>373</v>
      </c>
    </row>
    <row r="82" spans="2:11" s="58" customFormat="1" ht="19.2">
      <c r="B82" s="825"/>
      <c r="C82" s="825"/>
      <c r="D82" s="388" t="s">
        <v>602</v>
      </c>
      <c r="E82" s="389" t="s">
        <v>1064</v>
      </c>
      <c r="F82" s="390" t="s">
        <v>1065</v>
      </c>
      <c r="G82" s="390" t="s">
        <v>1066</v>
      </c>
      <c r="H82" s="386">
        <v>46259</v>
      </c>
      <c r="I82" s="391"/>
      <c r="J82" s="392">
        <f>H82+1</f>
        <v>46260</v>
      </c>
      <c r="K82" s="393" t="s">
        <v>373</v>
      </c>
    </row>
    <row r="83" spans="2:11" s="58" customFormat="1" ht="16.5" customHeight="1">
      <c r="B83" s="761" t="s">
        <v>169</v>
      </c>
      <c r="C83" s="762"/>
      <c r="D83" s="826" t="s">
        <v>603</v>
      </c>
      <c r="E83" s="827"/>
      <c r="F83" s="827"/>
      <c r="G83" s="827"/>
      <c r="H83" s="827"/>
      <c r="I83" s="827"/>
      <c r="J83" s="827"/>
      <c r="K83" s="828"/>
    </row>
    <row r="84" spans="2:11" s="58" customFormat="1" ht="16.5" customHeight="1">
      <c r="B84" s="763"/>
      <c r="C84" s="764"/>
      <c r="D84" s="829"/>
      <c r="E84" s="830"/>
      <c r="F84" s="830"/>
      <c r="G84" s="830"/>
      <c r="H84" s="830"/>
      <c r="I84" s="830"/>
      <c r="J84" s="830"/>
      <c r="K84" s="831"/>
    </row>
    <row r="85" spans="2:11" s="58" customFormat="1" ht="20.25" customHeight="1">
      <c r="J85" s="59"/>
    </row>
    <row r="86" spans="2:11" s="58" customFormat="1" ht="19.2">
      <c r="B86" s="752" t="s">
        <v>374</v>
      </c>
      <c r="C86" s="752"/>
      <c r="D86" s="752"/>
      <c r="E86" s="752"/>
      <c r="F86" s="752"/>
      <c r="G86" s="752"/>
      <c r="H86" s="752"/>
      <c r="I86" s="752"/>
      <c r="J86" s="752"/>
      <c r="K86" s="752"/>
    </row>
    <row r="87" spans="2:11" s="58" customFormat="1" ht="19.2">
      <c r="B87" s="765" t="s">
        <v>368</v>
      </c>
      <c r="C87" s="765"/>
      <c r="D87" s="765"/>
      <c r="E87" s="765"/>
      <c r="F87" s="765"/>
      <c r="G87" s="765"/>
      <c r="H87" s="765"/>
      <c r="I87" s="765"/>
      <c r="J87" s="765"/>
      <c r="K87" s="765"/>
    </row>
    <row r="88" spans="2:11" s="58" customFormat="1" ht="49.95" customHeight="1">
      <c r="B88" s="766" t="s">
        <v>398</v>
      </c>
      <c r="C88" s="766"/>
      <c r="D88" s="806" t="s">
        <v>604</v>
      </c>
      <c r="E88" s="807"/>
      <c r="F88" s="807"/>
      <c r="G88" s="807"/>
      <c r="H88" s="807"/>
      <c r="I88" s="807"/>
      <c r="J88" s="807"/>
      <c r="K88" s="808"/>
    </row>
    <row r="89" spans="2:11" s="58" customFormat="1" ht="49.95" customHeight="1">
      <c r="B89" s="766"/>
      <c r="C89" s="766"/>
      <c r="D89" s="809"/>
      <c r="E89" s="810"/>
      <c r="F89" s="810"/>
      <c r="G89" s="810"/>
      <c r="H89" s="810"/>
      <c r="I89" s="810"/>
      <c r="J89" s="810"/>
      <c r="K89" s="811"/>
    </row>
    <row r="90" spans="2:11" s="58" customFormat="1" ht="49.95" customHeight="1">
      <c r="B90" s="766"/>
      <c r="C90" s="766"/>
      <c r="D90" s="812"/>
      <c r="E90" s="813"/>
      <c r="F90" s="813"/>
      <c r="G90" s="813"/>
      <c r="H90" s="813"/>
      <c r="I90" s="813"/>
      <c r="J90" s="813"/>
      <c r="K90" s="814"/>
    </row>
    <row r="91" spans="2:11" s="58" customFormat="1" ht="20.25" customHeight="1">
      <c r="B91" s="777" t="s">
        <v>166</v>
      </c>
      <c r="C91" s="777"/>
      <c r="D91" s="338" t="s">
        <v>176</v>
      </c>
      <c r="E91" s="338" t="s">
        <v>170</v>
      </c>
      <c r="F91" s="338" t="s">
        <v>171</v>
      </c>
      <c r="G91" s="338" t="s">
        <v>167</v>
      </c>
      <c r="H91" s="338" t="s">
        <v>401</v>
      </c>
      <c r="I91" s="338"/>
      <c r="J91" s="338" t="s">
        <v>605</v>
      </c>
      <c r="K91" s="338" t="s">
        <v>177</v>
      </c>
    </row>
    <row r="92" spans="2:11" s="59" customFormat="1" ht="25.2" customHeight="1">
      <c r="B92" s="778" t="s">
        <v>606</v>
      </c>
      <c r="C92" s="779"/>
      <c r="D92" s="141" t="s">
        <v>1067</v>
      </c>
      <c r="E92" s="84" t="s">
        <v>1068</v>
      </c>
      <c r="F92" s="317" t="s">
        <v>1069</v>
      </c>
      <c r="G92" s="317" t="s">
        <v>1069</v>
      </c>
      <c r="H92" s="296">
        <v>46244</v>
      </c>
      <c r="I92" s="318"/>
      <c r="J92" s="179">
        <f t="shared" ref="J92:J94" si="3">H92+1</f>
        <v>46245</v>
      </c>
      <c r="K92" s="92" t="s">
        <v>373</v>
      </c>
    </row>
    <row r="93" spans="2:11" s="59" customFormat="1" ht="25.2" customHeight="1">
      <c r="B93" s="780"/>
      <c r="C93" s="781"/>
      <c r="D93" s="141" t="s">
        <v>1067</v>
      </c>
      <c r="E93" s="84" t="s">
        <v>1070</v>
      </c>
      <c r="F93" s="317" t="s">
        <v>1071</v>
      </c>
      <c r="G93" s="317" t="s">
        <v>1071</v>
      </c>
      <c r="H93" s="296">
        <v>46246</v>
      </c>
      <c r="I93" s="318"/>
      <c r="J93" s="179">
        <f t="shared" si="3"/>
        <v>46247</v>
      </c>
      <c r="K93" s="92" t="s">
        <v>373</v>
      </c>
    </row>
    <row r="94" spans="2:11" s="59" customFormat="1" ht="25.2" customHeight="1">
      <c r="B94" s="780"/>
      <c r="C94" s="781"/>
      <c r="D94" s="476" t="s">
        <v>1067</v>
      </c>
      <c r="E94" s="477" t="s">
        <v>1072</v>
      </c>
      <c r="F94" s="478" t="s">
        <v>1073</v>
      </c>
      <c r="G94" s="478" t="s">
        <v>1073</v>
      </c>
      <c r="H94" s="479">
        <v>46249</v>
      </c>
      <c r="I94" s="480"/>
      <c r="J94" s="481">
        <f t="shared" si="3"/>
        <v>46250</v>
      </c>
      <c r="K94" s="482" t="s">
        <v>373</v>
      </c>
    </row>
    <row r="95" spans="2:11" s="58" customFormat="1" ht="20.25" customHeight="1">
      <c r="B95" s="790" t="s">
        <v>169</v>
      </c>
      <c r="C95" s="790"/>
      <c r="D95" s="833" t="s">
        <v>607</v>
      </c>
      <c r="E95" s="834"/>
      <c r="F95" s="834"/>
      <c r="G95" s="834"/>
      <c r="H95" s="834"/>
      <c r="I95" s="834"/>
      <c r="J95" s="834"/>
      <c r="K95" s="835"/>
    </row>
    <row r="96" spans="2:11" s="58" customFormat="1" ht="20.25" customHeight="1">
      <c r="B96" s="790"/>
      <c r="C96" s="790"/>
      <c r="D96" s="836"/>
      <c r="E96" s="837"/>
      <c r="F96" s="837"/>
      <c r="G96" s="837"/>
      <c r="H96" s="837"/>
      <c r="I96" s="837"/>
      <c r="J96" s="837"/>
      <c r="K96" s="838"/>
    </row>
    <row r="97" spans="2:11" s="58" customFormat="1" ht="20.25" customHeight="1">
      <c r="B97" s="297"/>
      <c r="C97" s="297"/>
      <c r="D97" s="319"/>
      <c r="E97" s="319"/>
      <c r="F97" s="319"/>
      <c r="G97" s="319"/>
      <c r="H97" s="319"/>
      <c r="I97" s="319"/>
      <c r="J97" s="320"/>
      <c r="K97" s="319"/>
    </row>
    <row r="98" spans="2:11" s="58" customFormat="1" ht="20.25" customHeight="1">
      <c r="B98" s="752" t="s">
        <v>374</v>
      </c>
      <c r="C98" s="752"/>
      <c r="D98" s="752"/>
      <c r="E98" s="752"/>
      <c r="F98" s="752"/>
      <c r="G98" s="752"/>
      <c r="H98" s="752"/>
      <c r="I98" s="752"/>
      <c r="J98" s="752"/>
      <c r="K98" s="752"/>
    </row>
    <row r="99" spans="2:11" s="58" customFormat="1" ht="20.25" customHeight="1">
      <c r="B99" s="765" t="s">
        <v>368</v>
      </c>
      <c r="C99" s="765"/>
      <c r="D99" s="765"/>
      <c r="E99" s="765"/>
      <c r="F99" s="765"/>
      <c r="G99" s="765"/>
      <c r="H99" s="765"/>
      <c r="I99" s="765"/>
      <c r="J99" s="765"/>
      <c r="K99" s="765"/>
    </row>
    <row r="100" spans="2:11" s="58" customFormat="1" ht="20.25" customHeight="1">
      <c r="B100" s="766" t="s">
        <v>398</v>
      </c>
      <c r="C100" s="766"/>
      <c r="D100" s="839" t="s">
        <v>608</v>
      </c>
      <c r="E100" s="839"/>
      <c r="F100" s="839"/>
      <c r="G100" s="839"/>
      <c r="H100" s="839"/>
      <c r="I100" s="839"/>
      <c r="J100" s="839"/>
      <c r="K100" s="839"/>
    </row>
    <row r="101" spans="2:11" s="58" customFormat="1" ht="34.5" customHeight="1">
      <c r="B101" s="766"/>
      <c r="C101" s="766"/>
      <c r="D101" s="839"/>
      <c r="E101" s="839"/>
      <c r="F101" s="839"/>
      <c r="G101" s="839"/>
      <c r="H101" s="839"/>
      <c r="I101" s="839"/>
      <c r="J101" s="839"/>
      <c r="K101" s="839"/>
    </row>
    <row r="102" spans="2:11" s="58" customFormat="1" ht="20.25" customHeight="1">
      <c r="B102" s="777" t="s">
        <v>166</v>
      </c>
      <c r="C102" s="777"/>
      <c r="D102" s="338" t="s">
        <v>176</v>
      </c>
      <c r="E102" s="338" t="s">
        <v>170</v>
      </c>
      <c r="F102" s="338" t="s">
        <v>171</v>
      </c>
      <c r="G102" s="338" t="s">
        <v>167</v>
      </c>
      <c r="H102" s="338" t="s">
        <v>401</v>
      </c>
      <c r="I102" s="338"/>
      <c r="J102" s="338" t="s">
        <v>605</v>
      </c>
      <c r="K102" s="338" t="s">
        <v>177</v>
      </c>
    </row>
    <row r="103" spans="2:11" s="58" customFormat="1" ht="25.2" customHeight="1">
      <c r="B103" s="824" t="s">
        <v>375</v>
      </c>
      <c r="C103" s="825"/>
      <c r="D103" s="141" t="s">
        <v>609</v>
      </c>
      <c r="E103" s="84" t="s">
        <v>1074</v>
      </c>
      <c r="F103" s="79" t="s">
        <v>1075</v>
      </c>
      <c r="G103" s="79" t="str">
        <f>F103</f>
        <v>8/11 AM 10</v>
      </c>
      <c r="H103" s="80">
        <v>46245</v>
      </c>
      <c r="I103" s="67"/>
      <c r="J103" s="67">
        <f t="shared" ref="J103" si="4">H103+1</f>
        <v>46246</v>
      </c>
      <c r="K103" s="68" t="s">
        <v>373</v>
      </c>
    </row>
    <row r="104" spans="2:11" s="58" customFormat="1" ht="25.2" customHeight="1">
      <c r="B104" s="825"/>
      <c r="C104" s="825"/>
      <c r="D104" s="68" t="s">
        <v>609</v>
      </c>
      <c r="E104" s="84" t="s">
        <v>1076</v>
      </c>
      <c r="F104" s="79" t="s">
        <v>1077</v>
      </c>
      <c r="G104" s="79" t="str">
        <f>F104</f>
        <v>8/13 AM 10</v>
      </c>
      <c r="H104" s="80">
        <v>46247</v>
      </c>
      <c r="I104" s="67"/>
      <c r="J104" s="67">
        <f>H104+1</f>
        <v>46248</v>
      </c>
      <c r="K104" s="68" t="s">
        <v>373</v>
      </c>
    </row>
    <row r="105" spans="2:11" s="58" customFormat="1" ht="25.2" customHeight="1">
      <c r="B105" s="825"/>
      <c r="C105" s="825"/>
      <c r="D105" s="476" t="s">
        <v>1067</v>
      </c>
      <c r="E105" s="477" t="s">
        <v>1072</v>
      </c>
      <c r="F105" s="478" t="s">
        <v>1073</v>
      </c>
      <c r="G105" s="478" t="s">
        <v>1073</v>
      </c>
      <c r="H105" s="479">
        <v>46249</v>
      </c>
      <c r="I105" s="480"/>
      <c r="J105" s="481">
        <f t="shared" ref="J105:J106" si="5">H105+1</f>
        <v>46250</v>
      </c>
      <c r="K105" s="482" t="s">
        <v>373</v>
      </c>
    </row>
    <row r="106" spans="2:11" s="58" customFormat="1" ht="25.2" customHeight="1">
      <c r="B106" s="825"/>
      <c r="C106" s="825"/>
      <c r="D106" s="141" t="s">
        <v>609</v>
      </c>
      <c r="E106" s="84" t="s">
        <v>1078</v>
      </c>
      <c r="F106" s="79" t="s">
        <v>1079</v>
      </c>
      <c r="G106" s="79" t="str">
        <f>F106</f>
        <v>8/18 AM 10</v>
      </c>
      <c r="H106" s="80">
        <v>46252</v>
      </c>
      <c r="I106" s="67"/>
      <c r="J106" s="67">
        <f t="shared" si="5"/>
        <v>46253</v>
      </c>
      <c r="K106" s="68" t="s">
        <v>373</v>
      </c>
    </row>
    <row r="107" spans="2:11" s="58" customFormat="1" ht="20.25" customHeight="1">
      <c r="B107" s="790" t="s">
        <v>169</v>
      </c>
      <c r="C107" s="790"/>
      <c r="D107" s="832" t="s">
        <v>467</v>
      </c>
      <c r="E107" s="832"/>
      <c r="F107" s="832"/>
      <c r="G107" s="832"/>
      <c r="H107" s="832"/>
      <c r="I107" s="832"/>
      <c r="J107" s="832"/>
      <c r="K107" s="832"/>
    </row>
    <row r="108" spans="2:11" s="58" customFormat="1" ht="20.25" customHeight="1">
      <c r="B108" s="790"/>
      <c r="C108" s="790"/>
      <c r="D108" s="832"/>
      <c r="E108" s="832"/>
      <c r="F108" s="832"/>
      <c r="G108" s="832"/>
      <c r="H108" s="832"/>
      <c r="I108" s="832"/>
      <c r="J108" s="832"/>
      <c r="K108" s="832"/>
    </row>
    <row r="109" spans="2:11" s="58" customFormat="1" ht="20.25" customHeight="1">
      <c r="J109" s="59"/>
    </row>
    <row r="110" spans="2:11" s="58" customFormat="1" ht="20.25" customHeight="1">
      <c r="B110" s="752" t="s">
        <v>374</v>
      </c>
      <c r="C110" s="752"/>
      <c r="D110" s="752"/>
      <c r="E110" s="752"/>
      <c r="F110" s="752"/>
      <c r="G110" s="752"/>
      <c r="H110" s="752"/>
      <c r="I110" s="752"/>
      <c r="J110" s="752"/>
      <c r="K110" s="752"/>
    </row>
    <row r="111" spans="2:11" s="58" customFormat="1" ht="20.25" customHeight="1">
      <c r="B111" s="782" t="s">
        <v>368</v>
      </c>
      <c r="C111" s="782"/>
      <c r="D111" s="782"/>
      <c r="E111" s="782"/>
      <c r="F111" s="782"/>
      <c r="G111" s="782"/>
      <c r="H111" s="782"/>
      <c r="I111" s="782"/>
      <c r="J111" s="782"/>
      <c r="K111" s="782"/>
    </row>
    <row r="112" spans="2:11" s="58" customFormat="1" ht="20.25" customHeight="1">
      <c r="B112" s="766" t="s">
        <v>398</v>
      </c>
      <c r="C112" s="766"/>
      <c r="D112" s="845" t="s">
        <v>610</v>
      </c>
      <c r="E112" s="845"/>
      <c r="F112" s="845"/>
      <c r="G112" s="845"/>
      <c r="H112" s="845"/>
      <c r="I112" s="845"/>
      <c r="J112" s="845"/>
      <c r="K112" s="845"/>
    </row>
    <row r="113" spans="1:11" s="58" customFormat="1" ht="20.25" customHeight="1">
      <c r="B113" s="766"/>
      <c r="C113" s="766"/>
      <c r="D113" s="845"/>
      <c r="E113" s="845"/>
      <c r="F113" s="845"/>
      <c r="G113" s="845"/>
      <c r="H113" s="845"/>
      <c r="I113" s="845"/>
      <c r="J113" s="845"/>
      <c r="K113" s="845"/>
    </row>
    <row r="114" spans="1:11" s="58" customFormat="1" ht="20.25" customHeight="1">
      <c r="B114" s="777" t="s">
        <v>166</v>
      </c>
      <c r="C114" s="777"/>
      <c r="D114" s="338" t="s">
        <v>176</v>
      </c>
      <c r="E114" s="338" t="s">
        <v>170</v>
      </c>
      <c r="F114" s="338" t="s">
        <v>171</v>
      </c>
      <c r="G114" s="338" t="s">
        <v>167</v>
      </c>
      <c r="H114" s="338" t="s">
        <v>168</v>
      </c>
      <c r="I114" s="338"/>
      <c r="J114" s="338" t="s">
        <v>611</v>
      </c>
      <c r="K114" s="338" t="s">
        <v>177</v>
      </c>
    </row>
    <row r="115" spans="1:11" s="58" customFormat="1" ht="25.2" customHeight="1">
      <c r="A115" s="41"/>
      <c r="B115" s="846" t="s">
        <v>612</v>
      </c>
      <c r="C115" s="847"/>
      <c r="D115" s="85" t="s">
        <v>613</v>
      </c>
      <c r="E115" s="103" t="s">
        <v>1061</v>
      </c>
      <c r="F115" s="65" t="s">
        <v>1036</v>
      </c>
      <c r="G115" s="65" t="s">
        <v>1036</v>
      </c>
      <c r="H115" s="114">
        <v>46250</v>
      </c>
      <c r="I115" s="66"/>
      <c r="J115" s="67">
        <f>H115+4</f>
        <v>46254</v>
      </c>
      <c r="K115" s="401" t="s">
        <v>146</v>
      </c>
    </row>
    <row r="116" spans="1:11" s="58" customFormat="1" ht="25.2" customHeight="1">
      <c r="B116" s="847"/>
      <c r="C116" s="847"/>
      <c r="D116" s="85" t="s">
        <v>613</v>
      </c>
      <c r="E116" s="103" t="s">
        <v>1064</v>
      </c>
      <c r="F116" s="65" t="s">
        <v>1042</v>
      </c>
      <c r="G116" s="65" t="s">
        <v>1042</v>
      </c>
      <c r="H116" s="114">
        <v>46257</v>
      </c>
      <c r="I116" s="66"/>
      <c r="J116" s="67">
        <f>H116+4</f>
        <v>46261</v>
      </c>
      <c r="K116" s="401" t="s">
        <v>146</v>
      </c>
    </row>
    <row r="117" spans="1:11" s="66" customFormat="1" ht="25.2" customHeight="1">
      <c r="B117" s="847"/>
      <c r="C117" s="847"/>
      <c r="D117" s="85" t="s">
        <v>613</v>
      </c>
      <c r="E117" s="103" t="s">
        <v>1080</v>
      </c>
      <c r="F117" s="65" t="s">
        <v>1081</v>
      </c>
      <c r="G117" s="65" t="s">
        <v>1081</v>
      </c>
      <c r="H117" s="114">
        <v>46264</v>
      </c>
      <c r="J117" s="67">
        <f>H117+4</f>
        <v>46268</v>
      </c>
      <c r="K117" s="401" t="s">
        <v>146</v>
      </c>
    </row>
    <row r="118" spans="1:11" s="58" customFormat="1" ht="20.25" customHeight="1">
      <c r="B118" s="761" t="s">
        <v>169</v>
      </c>
      <c r="C118" s="762"/>
      <c r="D118" s="848" t="s">
        <v>615</v>
      </c>
      <c r="E118" s="848"/>
      <c r="F118" s="848"/>
      <c r="G118" s="848"/>
      <c r="H118" s="848"/>
      <c r="I118" s="848"/>
      <c r="J118" s="848"/>
      <c r="K118" s="848"/>
    </row>
    <row r="119" spans="1:11" s="58" customFormat="1" ht="20.25" customHeight="1">
      <c r="B119" s="763"/>
      <c r="C119" s="764"/>
      <c r="D119" s="849"/>
      <c r="E119" s="849"/>
      <c r="F119" s="849"/>
      <c r="G119" s="849"/>
      <c r="H119" s="849"/>
      <c r="I119" s="849"/>
      <c r="J119" s="849"/>
      <c r="K119" s="849"/>
    </row>
    <row r="120" spans="1:11" s="58" customFormat="1" ht="20.25" customHeight="1">
      <c r="B120" s="315"/>
      <c r="C120" s="315"/>
      <c r="D120" s="316"/>
      <c r="E120" s="316"/>
      <c r="F120" s="316"/>
      <c r="G120" s="316"/>
      <c r="H120" s="316"/>
      <c r="I120" s="316"/>
      <c r="J120" s="316"/>
      <c r="K120" s="316"/>
    </row>
    <row r="121" spans="1:11" s="58" customFormat="1" ht="20.25" customHeight="1">
      <c r="B121" s="752" t="s">
        <v>374</v>
      </c>
      <c r="C121" s="752"/>
      <c r="D121" s="752"/>
      <c r="E121" s="752"/>
      <c r="F121" s="752"/>
      <c r="G121" s="752"/>
      <c r="H121" s="752"/>
      <c r="I121" s="752"/>
      <c r="J121" s="752"/>
      <c r="K121" s="752"/>
    </row>
    <row r="122" spans="1:11" s="58" customFormat="1" ht="20.25" customHeight="1">
      <c r="B122" s="782" t="s">
        <v>368</v>
      </c>
      <c r="C122" s="782"/>
      <c r="D122" s="782"/>
      <c r="E122" s="782"/>
      <c r="F122" s="782"/>
      <c r="G122" s="782"/>
      <c r="H122" s="782"/>
      <c r="I122" s="782"/>
      <c r="J122" s="782"/>
      <c r="K122" s="782"/>
    </row>
    <row r="123" spans="1:11" s="58" customFormat="1" ht="55.2" customHeight="1">
      <c r="B123" s="766" t="s">
        <v>398</v>
      </c>
      <c r="C123" s="766"/>
      <c r="D123" s="806" t="s">
        <v>616</v>
      </c>
      <c r="E123" s="840"/>
      <c r="F123" s="840"/>
      <c r="G123" s="840"/>
      <c r="H123" s="840"/>
      <c r="I123" s="840"/>
      <c r="J123" s="840"/>
      <c r="K123" s="841"/>
    </row>
    <row r="124" spans="1:11" s="58" customFormat="1" ht="55.2" customHeight="1">
      <c r="B124" s="766"/>
      <c r="C124" s="766"/>
      <c r="D124" s="842"/>
      <c r="E124" s="843"/>
      <c r="F124" s="843"/>
      <c r="G124" s="843"/>
      <c r="H124" s="843"/>
      <c r="I124" s="843"/>
      <c r="J124" s="843"/>
      <c r="K124" s="844"/>
    </row>
    <row r="125" spans="1:11" s="58" customFormat="1" ht="20.25" customHeight="1">
      <c r="B125" s="777" t="s">
        <v>166</v>
      </c>
      <c r="C125" s="777"/>
      <c r="D125" s="338" t="s">
        <v>176</v>
      </c>
      <c r="E125" s="338" t="s">
        <v>170</v>
      </c>
      <c r="F125" s="338" t="s">
        <v>171</v>
      </c>
      <c r="G125" s="338" t="s">
        <v>167</v>
      </c>
      <c r="H125" s="338" t="s">
        <v>401</v>
      </c>
      <c r="I125" s="338"/>
      <c r="J125" s="338" t="s">
        <v>611</v>
      </c>
      <c r="K125" s="338" t="s">
        <v>177</v>
      </c>
    </row>
    <row r="126" spans="1:11" s="58" customFormat="1" ht="25.2" customHeight="1">
      <c r="B126" s="824" t="s">
        <v>617</v>
      </c>
      <c r="C126" s="825"/>
      <c r="D126" s="86" t="s">
        <v>618</v>
      </c>
      <c r="E126" s="86" t="s">
        <v>1082</v>
      </c>
      <c r="F126" s="86" t="s">
        <v>709</v>
      </c>
      <c r="G126" s="86" t="s">
        <v>709</v>
      </c>
      <c r="H126" s="402">
        <v>46247</v>
      </c>
      <c r="I126" s="403"/>
      <c r="J126" s="403">
        <f>H126+1</f>
        <v>46248</v>
      </c>
      <c r="K126" s="76" t="s">
        <v>619</v>
      </c>
    </row>
    <row r="127" spans="1:11" s="58" customFormat="1" ht="25.2" customHeight="1">
      <c r="B127" s="825"/>
      <c r="C127" s="825"/>
      <c r="D127" s="86" t="s">
        <v>618</v>
      </c>
      <c r="E127" s="86" t="s">
        <v>1083</v>
      </c>
      <c r="F127" s="86" t="s">
        <v>1036</v>
      </c>
      <c r="G127" s="86" t="s">
        <v>1036</v>
      </c>
      <c r="H127" s="402">
        <v>46250</v>
      </c>
      <c r="I127" s="403"/>
      <c r="J127" s="403">
        <f>H127+1</f>
        <v>46251</v>
      </c>
      <c r="K127" s="76" t="s">
        <v>619</v>
      </c>
    </row>
    <row r="128" spans="1:11" s="58" customFormat="1" ht="25.2" customHeight="1">
      <c r="B128" s="825"/>
      <c r="C128" s="825"/>
      <c r="D128" s="86" t="s">
        <v>618</v>
      </c>
      <c r="E128" s="86" t="s">
        <v>1084</v>
      </c>
      <c r="F128" s="86" t="s">
        <v>1058</v>
      </c>
      <c r="G128" s="86" t="s">
        <v>1058</v>
      </c>
      <c r="H128" s="402">
        <v>46254</v>
      </c>
      <c r="I128" s="403"/>
      <c r="J128" s="403">
        <f>H128+1</f>
        <v>46255</v>
      </c>
      <c r="K128" s="76" t="s">
        <v>619</v>
      </c>
    </row>
    <row r="129" spans="2:11" s="58" customFormat="1" ht="25.2" customHeight="1">
      <c r="B129" s="825"/>
      <c r="C129" s="825"/>
      <c r="D129" s="86" t="s">
        <v>618</v>
      </c>
      <c r="E129" s="86" t="s">
        <v>1085</v>
      </c>
      <c r="F129" s="86" t="s">
        <v>1042</v>
      </c>
      <c r="G129" s="86" t="s">
        <v>1042</v>
      </c>
      <c r="H129" s="402">
        <v>46257</v>
      </c>
      <c r="I129" s="403"/>
      <c r="J129" s="403">
        <f>H129+1</f>
        <v>46258</v>
      </c>
      <c r="K129" s="76" t="s">
        <v>619</v>
      </c>
    </row>
    <row r="130" spans="2:11" s="58" customFormat="1" ht="20.25" customHeight="1">
      <c r="B130" s="790" t="s">
        <v>169</v>
      </c>
      <c r="C130" s="790"/>
      <c r="D130" s="853" t="s">
        <v>620</v>
      </c>
      <c r="E130" s="853"/>
      <c r="F130" s="853"/>
      <c r="G130" s="853"/>
      <c r="H130" s="853"/>
      <c r="I130" s="853"/>
      <c r="J130" s="853"/>
      <c r="K130" s="853"/>
    </row>
    <row r="131" spans="2:11" s="58" customFormat="1" ht="20.25" customHeight="1">
      <c r="B131" s="790"/>
      <c r="C131" s="790"/>
      <c r="D131" s="853"/>
      <c r="E131" s="853"/>
      <c r="F131" s="853"/>
      <c r="G131" s="853"/>
      <c r="H131" s="853"/>
      <c r="I131" s="853"/>
      <c r="J131" s="853"/>
      <c r="K131" s="853"/>
    </row>
    <row r="132" spans="2:11" s="58" customFormat="1" ht="20.25" customHeight="1">
      <c r="B132" s="315"/>
      <c r="C132" s="315"/>
      <c r="D132" s="316"/>
      <c r="E132" s="316"/>
      <c r="F132" s="316"/>
      <c r="G132" s="316"/>
      <c r="H132" s="316"/>
      <c r="I132" s="316"/>
      <c r="J132" s="316"/>
      <c r="K132" s="316"/>
    </row>
    <row r="133" spans="2:11" s="58" customFormat="1" ht="20.25" customHeight="1">
      <c r="B133" s="752" t="s">
        <v>374</v>
      </c>
      <c r="C133" s="752"/>
      <c r="D133" s="752"/>
      <c r="E133" s="752"/>
      <c r="F133" s="752"/>
      <c r="G133" s="752"/>
      <c r="H133" s="752"/>
      <c r="I133" s="752"/>
      <c r="J133" s="752"/>
      <c r="K133" s="752"/>
    </row>
    <row r="134" spans="2:11" s="58" customFormat="1" ht="20.25" customHeight="1">
      <c r="B134" s="782" t="s">
        <v>368</v>
      </c>
      <c r="C134" s="782"/>
      <c r="D134" s="782"/>
      <c r="E134" s="782"/>
      <c r="F134" s="782"/>
      <c r="G134" s="782"/>
      <c r="H134" s="782"/>
      <c r="I134" s="782"/>
      <c r="J134" s="782"/>
      <c r="K134" s="782"/>
    </row>
    <row r="135" spans="2:11" s="58" customFormat="1" ht="20.25" customHeight="1">
      <c r="B135" s="766" t="s">
        <v>398</v>
      </c>
      <c r="C135" s="766"/>
      <c r="D135" s="845" t="s">
        <v>621</v>
      </c>
      <c r="E135" s="845"/>
      <c r="F135" s="845"/>
      <c r="G135" s="845"/>
      <c r="H135" s="845"/>
      <c r="I135" s="845"/>
      <c r="J135" s="845"/>
      <c r="K135" s="845"/>
    </row>
    <row r="136" spans="2:11" s="58" customFormat="1" ht="20.25" customHeight="1">
      <c r="B136" s="766"/>
      <c r="C136" s="766"/>
      <c r="D136" s="845"/>
      <c r="E136" s="845"/>
      <c r="F136" s="845"/>
      <c r="G136" s="845"/>
      <c r="H136" s="845"/>
      <c r="I136" s="845"/>
      <c r="J136" s="845"/>
      <c r="K136" s="845"/>
    </row>
    <row r="137" spans="2:11" s="58" customFormat="1" ht="20.25" customHeight="1">
      <c r="B137" s="777" t="s">
        <v>166</v>
      </c>
      <c r="C137" s="777"/>
      <c r="D137" s="338" t="s">
        <v>176</v>
      </c>
      <c r="E137" s="338" t="s">
        <v>170</v>
      </c>
      <c r="F137" s="338" t="s">
        <v>171</v>
      </c>
      <c r="G137" s="338" t="s">
        <v>167</v>
      </c>
      <c r="H137" s="338" t="s">
        <v>168</v>
      </c>
      <c r="I137" s="60"/>
      <c r="J137" s="61" t="s">
        <v>469</v>
      </c>
      <c r="K137" s="338" t="s">
        <v>177</v>
      </c>
    </row>
    <row r="138" spans="2:11" s="58" customFormat="1" ht="25.2" customHeight="1">
      <c r="B138" s="850" t="s">
        <v>622</v>
      </c>
      <c r="C138" s="847"/>
      <c r="D138" s="85" t="s">
        <v>623</v>
      </c>
      <c r="E138" s="103" t="s">
        <v>1041</v>
      </c>
      <c r="F138" s="166" t="s">
        <v>1086</v>
      </c>
      <c r="G138" s="166" t="s">
        <v>1086</v>
      </c>
      <c r="H138" s="114">
        <v>46248</v>
      </c>
      <c r="I138" s="115"/>
      <c r="J138" s="116">
        <f>H138+3</f>
        <v>46251</v>
      </c>
      <c r="K138" s="68" t="s">
        <v>470</v>
      </c>
    </row>
    <row r="139" spans="2:11" s="58" customFormat="1" ht="25.2" customHeight="1">
      <c r="B139" s="847"/>
      <c r="C139" s="847"/>
      <c r="D139" s="85" t="s">
        <v>623</v>
      </c>
      <c r="E139" s="103" t="s">
        <v>1061</v>
      </c>
      <c r="F139" s="166" t="s">
        <v>1087</v>
      </c>
      <c r="G139" s="166" t="s">
        <v>1087</v>
      </c>
      <c r="H139" s="114">
        <v>46255</v>
      </c>
      <c r="I139" s="115"/>
      <c r="J139" s="116">
        <f>H139+3</f>
        <v>46258</v>
      </c>
      <c r="K139" s="68" t="s">
        <v>470</v>
      </c>
    </row>
    <row r="140" spans="2:11" s="58" customFormat="1" ht="25.2" customHeight="1">
      <c r="B140" s="847"/>
      <c r="C140" s="847"/>
      <c r="D140" s="85" t="s">
        <v>623</v>
      </c>
      <c r="E140" s="103" t="s">
        <v>1064</v>
      </c>
      <c r="F140" s="166" t="s">
        <v>1088</v>
      </c>
      <c r="G140" s="166" t="s">
        <v>1088</v>
      </c>
      <c r="H140" s="114">
        <v>46262</v>
      </c>
      <c r="I140" s="115"/>
      <c r="J140" s="116">
        <f>H140+3</f>
        <v>46265</v>
      </c>
      <c r="K140" s="68" t="s">
        <v>470</v>
      </c>
    </row>
    <row r="141" spans="2:11" s="58" customFormat="1" ht="20.25" customHeight="1">
      <c r="B141" s="851" t="s">
        <v>169</v>
      </c>
      <c r="C141" s="851"/>
      <c r="D141" s="848" t="s">
        <v>615</v>
      </c>
      <c r="E141" s="848"/>
      <c r="F141" s="848"/>
      <c r="G141" s="848"/>
      <c r="H141" s="848"/>
      <c r="I141" s="848"/>
      <c r="J141" s="848"/>
      <c r="K141" s="848"/>
    </row>
    <row r="142" spans="2:11" s="58" customFormat="1" ht="20.25" customHeight="1">
      <c r="B142" s="852"/>
      <c r="C142" s="852"/>
      <c r="D142" s="849"/>
      <c r="E142" s="849"/>
      <c r="F142" s="849"/>
      <c r="G142" s="849"/>
      <c r="H142" s="849"/>
      <c r="I142" s="849"/>
      <c r="J142" s="849"/>
      <c r="K142" s="849"/>
    </row>
    <row r="143" spans="2:11" s="58" customFormat="1" ht="20.25" customHeight="1">
      <c r="B143" s="315"/>
      <c r="C143" s="315"/>
      <c r="D143" s="316"/>
      <c r="E143" s="316"/>
      <c r="F143" s="316"/>
      <c r="G143" s="316"/>
      <c r="H143" s="316"/>
      <c r="I143" s="316"/>
      <c r="J143" s="316"/>
      <c r="K143" s="316"/>
    </row>
    <row r="144" spans="2:11" s="58" customFormat="1" ht="20.25" customHeight="1">
      <c r="B144" s="752" t="s">
        <v>374</v>
      </c>
      <c r="C144" s="752"/>
      <c r="D144" s="752"/>
      <c r="E144" s="752"/>
      <c r="F144" s="752"/>
      <c r="G144" s="752"/>
      <c r="H144" s="752"/>
      <c r="I144" s="752"/>
      <c r="J144" s="752"/>
      <c r="K144" s="752"/>
    </row>
    <row r="145" spans="2:11" s="58" customFormat="1" ht="20.25" customHeight="1">
      <c r="B145" s="782" t="s">
        <v>368</v>
      </c>
      <c r="C145" s="782"/>
      <c r="D145" s="782"/>
      <c r="E145" s="782"/>
      <c r="F145" s="782"/>
      <c r="G145" s="782"/>
      <c r="H145" s="782"/>
      <c r="I145" s="782"/>
      <c r="J145" s="782"/>
      <c r="K145" s="782"/>
    </row>
    <row r="146" spans="2:11" s="58" customFormat="1" ht="55.2" customHeight="1">
      <c r="B146" s="766" t="s">
        <v>398</v>
      </c>
      <c r="C146" s="766"/>
      <c r="D146" s="861" t="s">
        <v>471</v>
      </c>
      <c r="E146" s="862"/>
      <c r="F146" s="862"/>
      <c r="G146" s="862"/>
      <c r="H146" s="862"/>
      <c r="I146" s="862"/>
      <c r="J146" s="862"/>
      <c r="K146" s="863"/>
    </row>
    <row r="147" spans="2:11" s="58" customFormat="1" ht="55.2" customHeight="1">
      <c r="B147" s="766"/>
      <c r="C147" s="766"/>
      <c r="D147" s="864"/>
      <c r="E147" s="865"/>
      <c r="F147" s="865"/>
      <c r="G147" s="865"/>
      <c r="H147" s="865"/>
      <c r="I147" s="865"/>
      <c r="J147" s="865"/>
      <c r="K147" s="866"/>
    </row>
    <row r="148" spans="2:11" s="58" customFormat="1" ht="20.25" customHeight="1">
      <c r="B148" s="777" t="s">
        <v>166</v>
      </c>
      <c r="C148" s="777"/>
      <c r="D148" s="338" t="s">
        <v>176</v>
      </c>
      <c r="E148" s="338" t="s">
        <v>170</v>
      </c>
      <c r="F148" s="338" t="s">
        <v>171</v>
      </c>
      <c r="G148" s="338" t="s">
        <v>167</v>
      </c>
      <c r="H148" s="338" t="s">
        <v>401</v>
      </c>
      <c r="I148" s="60"/>
      <c r="J148" s="61" t="s">
        <v>469</v>
      </c>
      <c r="K148" s="338" t="s">
        <v>177</v>
      </c>
    </row>
    <row r="149" spans="2:11" s="58" customFormat="1" ht="30" customHeight="1">
      <c r="B149" s="824" t="s">
        <v>624</v>
      </c>
      <c r="C149" s="825"/>
      <c r="D149" s="162" t="s">
        <v>625</v>
      </c>
      <c r="E149" s="132" t="s">
        <v>639</v>
      </c>
      <c r="F149" s="87" t="s">
        <v>1034</v>
      </c>
      <c r="G149" s="87" t="s">
        <v>1034</v>
      </c>
      <c r="H149" s="133">
        <v>46246</v>
      </c>
      <c r="I149" s="321"/>
      <c r="J149" s="88">
        <f>H149+3</f>
        <v>46249</v>
      </c>
      <c r="K149" s="87" t="s">
        <v>626</v>
      </c>
    </row>
    <row r="150" spans="2:11" s="58" customFormat="1" ht="81" customHeight="1">
      <c r="B150" s="825"/>
      <c r="C150" s="825"/>
      <c r="D150" s="483" t="s">
        <v>1089</v>
      </c>
      <c r="E150" s="484" t="s">
        <v>468</v>
      </c>
      <c r="F150" s="485" t="s">
        <v>1058</v>
      </c>
      <c r="G150" s="485" t="s">
        <v>1058</v>
      </c>
      <c r="H150" s="486">
        <v>46253</v>
      </c>
      <c r="I150" s="487"/>
      <c r="J150" s="488">
        <f>H150+3</f>
        <v>46256</v>
      </c>
      <c r="K150" s="489" t="s">
        <v>626</v>
      </c>
    </row>
    <row r="151" spans="2:11" s="58" customFormat="1" ht="19.2">
      <c r="B151" s="825"/>
      <c r="C151" s="825"/>
      <c r="D151" s="162" t="s">
        <v>625</v>
      </c>
      <c r="E151" s="132" t="s">
        <v>598</v>
      </c>
      <c r="F151" s="87" t="s">
        <v>1090</v>
      </c>
      <c r="G151" s="87" t="s">
        <v>1090</v>
      </c>
      <c r="H151" s="133">
        <v>46260</v>
      </c>
      <c r="I151" s="321"/>
      <c r="J151" s="88">
        <f>H151+3</f>
        <v>46263</v>
      </c>
      <c r="K151" s="87" t="s">
        <v>626</v>
      </c>
    </row>
    <row r="152" spans="2:11" s="58" customFormat="1" ht="20.25" customHeight="1">
      <c r="B152" s="851" t="s">
        <v>169</v>
      </c>
      <c r="C152" s="851"/>
      <c r="D152" s="799" t="s">
        <v>628</v>
      </c>
      <c r="E152" s="797"/>
      <c r="F152" s="797"/>
      <c r="G152" s="797"/>
      <c r="H152" s="797"/>
      <c r="I152" s="797"/>
      <c r="J152" s="797"/>
      <c r="K152" s="798"/>
    </row>
    <row r="153" spans="2:11" s="58" customFormat="1" ht="20.25" customHeight="1">
      <c r="B153" s="852"/>
      <c r="C153" s="852"/>
      <c r="D153" s="794"/>
      <c r="E153" s="795"/>
      <c r="F153" s="795"/>
      <c r="G153" s="795"/>
      <c r="H153" s="795"/>
      <c r="I153" s="795"/>
      <c r="J153" s="795"/>
      <c r="K153" s="796"/>
    </row>
    <row r="154" spans="2:11" s="58" customFormat="1" ht="20.25" customHeight="1">
      <c r="J154" s="59"/>
    </row>
    <row r="155" spans="2:11" s="58" customFormat="1" ht="20.25" customHeight="1">
      <c r="B155" s="752" t="s">
        <v>376</v>
      </c>
      <c r="C155" s="752"/>
      <c r="D155" s="752"/>
      <c r="E155" s="752"/>
      <c r="F155" s="752"/>
      <c r="G155" s="752"/>
      <c r="H155" s="752"/>
      <c r="I155" s="752"/>
      <c r="J155" s="752"/>
      <c r="K155" s="752"/>
    </row>
    <row r="156" spans="2:11" s="58" customFormat="1" ht="20.25" customHeight="1">
      <c r="B156" s="765" t="s">
        <v>368</v>
      </c>
      <c r="C156" s="765"/>
      <c r="D156" s="765"/>
      <c r="E156" s="765"/>
      <c r="F156" s="765"/>
      <c r="G156" s="765"/>
      <c r="H156" s="765"/>
      <c r="I156" s="782"/>
      <c r="J156" s="782"/>
      <c r="K156" s="765"/>
    </row>
    <row r="157" spans="2:11" s="58" customFormat="1" ht="20.25" customHeight="1">
      <c r="B157" s="766" t="s">
        <v>398</v>
      </c>
      <c r="C157" s="766"/>
      <c r="D157" s="854" t="s">
        <v>629</v>
      </c>
      <c r="E157" s="855"/>
      <c r="F157" s="855"/>
      <c r="G157" s="855"/>
      <c r="H157" s="855"/>
      <c r="I157" s="855"/>
      <c r="J157" s="855"/>
      <c r="K157" s="856"/>
    </row>
    <row r="158" spans="2:11" s="58" customFormat="1" ht="20.25" customHeight="1">
      <c r="B158" s="766"/>
      <c r="C158" s="766"/>
      <c r="D158" s="857"/>
      <c r="E158" s="858"/>
      <c r="F158" s="858"/>
      <c r="G158" s="858"/>
      <c r="H158" s="858"/>
      <c r="I158" s="858"/>
      <c r="J158" s="858"/>
      <c r="K158" s="859"/>
    </row>
    <row r="159" spans="2:11" s="58" customFormat="1" ht="20.25" customHeight="1">
      <c r="B159" s="777" t="s">
        <v>166</v>
      </c>
      <c r="C159" s="777"/>
      <c r="D159" s="338" t="s">
        <v>176</v>
      </c>
      <c r="E159" s="338" t="s">
        <v>170</v>
      </c>
      <c r="F159" s="338" t="s">
        <v>171</v>
      </c>
      <c r="G159" s="338" t="s">
        <v>167</v>
      </c>
      <c r="H159" s="338" t="s">
        <v>168</v>
      </c>
      <c r="I159" s="69"/>
      <c r="J159" s="69" t="s">
        <v>630</v>
      </c>
      <c r="K159" s="338" t="s">
        <v>177</v>
      </c>
    </row>
    <row r="160" spans="2:11" s="58" customFormat="1" ht="25.2" customHeight="1">
      <c r="B160" s="860" t="s">
        <v>631</v>
      </c>
      <c r="C160" s="825"/>
      <c r="D160" s="167" t="s">
        <v>1091</v>
      </c>
      <c r="E160" s="389" t="s">
        <v>634</v>
      </c>
      <c r="F160" s="76" t="s">
        <v>1036</v>
      </c>
      <c r="G160" s="76" t="s">
        <v>1036</v>
      </c>
      <c r="H160" s="62">
        <v>46250</v>
      </c>
      <c r="I160" s="314"/>
      <c r="J160" s="113">
        <f>H160+5</f>
        <v>46255</v>
      </c>
      <c r="K160" s="76" t="s">
        <v>147</v>
      </c>
    </row>
    <row r="161" spans="2:11" s="58" customFormat="1" ht="25.2" customHeight="1">
      <c r="B161" s="825"/>
      <c r="C161" s="825"/>
      <c r="D161" s="167" t="s">
        <v>1092</v>
      </c>
      <c r="E161" s="389" t="s">
        <v>633</v>
      </c>
      <c r="F161" s="76" t="s">
        <v>1042</v>
      </c>
      <c r="G161" s="76" t="s">
        <v>1042</v>
      </c>
      <c r="H161" s="62">
        <v>46257</v>
      </c>
      <c r="I161" s="314"/>
      <c r="J161" s="113">
        <f>H161+5</f>
        <v>46262</v>
      </c>
      <c r="K161" s="76" t="s">
        <v>147</v>
      </c>
    </row>
    <row r="162" spans="2:11" s="58" customFormat="1" ht="25.2" customHeight="1">
      <c r="B162" s="825"/>
      <c r="C162" s="825"/>
      <c r="D162" s="167" t="s">
        <v>1093</v>
      </c>
      <c r="E162" s="389" t="s">
        <v>1094</v>
      </c>
      <c r="F162" s="76" t="s">
        <v>1081</v>
      </c>
      <c r="G162" s="76" t="s">
        <v>1081</v>
      </c>
      <c r="H162" s="62">
        <v>46264</v>
      </c>
      <c r="I162" s="314"/>
      <c r="J162" s="113">
        <f>H162+5</f>
        <v>46269</v>
      </c>
      <c r="K162" s="76" t="s">
        <v>147</v>
      </c>
    </row>
    <row r="163" spans="2:11" s="58" customFormat="1" ht="25.2" customHeight="1">
      <c r="B163" s="825"/>
      <c r="C163" s="825"/>
      <c r="D163" s="167" t="s">
        <v>1095</v>
      </c>
      <c r="E163" s="389" t="s">
        <v>1094</v>
      </c>
      <c r="F163" s="76" t="s">
        <v>1096</v>
      </c>
      <c r="G163" s="76" t="s">
        <v>1096</v>
      </c>
      <c r="H163" s="62">
        <v>46271</v>
      </c>
      <c r="I163" s="314"/>
      <c r="J163" s="113">
        <f>H163+5</f>
        <v>46276</v>
      </c>
      <c r="K163" s="76" t="s">
        <v>147</v>
      </c>
    </row>
    <row r="164" spans="2:11" s="58" customFormat="1" ht="20.25" customHeight="1">
      <c r="B164" s="761" t="s">
        <v>169</v>
      </c>
      <c r="C164" s="762"/>
      <c r="D164" s="799" t="s">
        <v>461</v>
      </c>
      <c r="E164" s="797"/>
      <c r="F164" s="797"/>
      <c r="G164" s="797"/>
      <c r="H164" s="797"/>
      <c r="I164" s="797"/>
      <c r="J164" s="797"/>
      <c r="K164" s="798"/>
    </row>
    <row r="165" spans="2:11" s="58" customFormat="1" ht="20.25" customHeight="1">
      <c r="B165" s="763"/>
      <c r="C165" s="764"/>
      <c r="D165" s="794"/>
      <c r="E165" s="795"/>
      <c r="F165" s="795"/>
      <c r="G165" s="795"/>
      <c r="H165" s="795"/>
      <c r="I165" s="795"/>
      <c r="J165" s="795"/>
      <c r="K165" s="796"/>
    </row>
    <row r="166" spans="2:11" s="58" customFormat="1" ht="20.25" customHeight="1">
      <c r="B166" s="315"/>
      <c r="C166" s="315"/>
      <c r="D166" s="316"/>
      <c r="E166" s="316"/>
      <c r="F166" s="316"/>
      <c r="G166" s="316"/>
      <c r="H166" s="316"/>
      <c r="I166" s="316"/>
      <c r="J166" s="316"/>
      <c r="K166" s="316"/>
    </row>
    <row r="167" spans="2:11" s="58" customFormat="1" ht="20.25" customHeight="1">
      <c r="B167" s="752" t="s">
        <v>376</v>
      </c>
      <c r="C167" s="752"/>
      <c r="D167" s="752"/>
      <c r="E167" s="752"/>
      <c r="F167" s="752"/>
      <c r="G167" s="752"/>
      <c r="H167" s="752"/>
      <c r="I167" s="752"/>
      <c r="J167" s="752"/>
      <c r="K167" s="752"/>
    </row>
    <row r="168" spans="2:11" s="58" customFormat="1" ht="20.25" customHeight="1">
      <c r="B168" s="765" t="s">
        <v>368</v>
      </c>
      <c r="C168" s="765"/>
      <c r="D168" s="765"/>
      <c r="E168" s="765"/>
      <c r="F168" s="765"/>
      <c r="G168" s="765"/>
      <c r="H168" s="765"/>
      <c r="I168" s="782"/>
      <c r="J168" s="782"/>
      <c r="K168" s="765"/>
    </row>
    <row r="169" spans="2:11" s="58" customFormat="1" ht="20.25" customHeight="1">
      <c r="B169" s="766" t="s">
        <v>398</v>
      </c>
      <c r="C169" s="766"/>
      <c r="D169" s="776" t="s">
        <v>635</v>
      </c>
      <c r="E169" s="776"/>
      <c r="F169" s="776"/>
      <c r="G169" s="776"/>
      <c r="H169" s="776"/>
      <c r="I169" s="776"/>
      <c r="J169" s="776"/>
      <c r="K169" s="776"/>
    </row>
    <row r="170" spans="2:11" s="58" customFormat="1" ht="48.75" customHeight="1">
      <c r="B170" s="766"/>
      <c r="C170" s="766"/>
      <c r="D170" s="776"/>
      <c r="E170" s="776"/>
      <c r="F170" s="776"/>
      <c r="G170" s="776"/>
      <c r="H170" s="776"/>
      <c r="I170" s="776"/>
      <c r="J170" s="776"/>
      <c r="K170" s="776"/>
    </row>
    <row r="171" spans="2:11" s="58" customFormat="1" ht="20.25" customHeight="1">
      <c r="B171" s="777" t="s">
        <v>166</v>
      </c>
      <c r="C171" s="777"/>
      <c r="D171" s="338" t="s">
        <v>176</v>
      </c>
      <c r="E171" s="338" t="s">
        <v>170</v>
      </c>
      <c r="F171" s="338" t="s">
        <v>171</v>
      </c>
      <c r="G171" s="338" t="s">
        <v>167</v>
      </c>
      <c r="H171" s="338" t="s">
        <v>168</v>
      </c>
      <c r="I171" s="60"/>
      <c r="J171" s="61" t="s">
        <v>636</v>
      </c>
      <c r="K171" s="338" t="s">
        <v>177</v>
      </c>
    </row>
    <row r="172" spans="2:11" s="58" customFormat="1" ht="25.2" customHeight="1">
      <c r="B172" s="824" t="s">
        <v>637</v>
      </c>
      <c r="C172" s="825"/>
      <c r="D172" s="160" t="s">
        <v>1097</v>
      </c>
      <c r="E172" s="125" t="s">
        <v>472</v>
      </c>
      <c r="F172" s="163" t="s">
        <v>1034</v>
      </c>
      <c r="G172" s="163" t="s">
        <v>1034</v>
      </c>
      <c r="H172" s="114">
        <v>46246</v>
      </c>
      <c r="I172" s="115"/>
      <c r="J172" s="164">
        <f>H172+3</f>
        <v>46249</v>
      </c>
      <c r="K172" s="165" t="s">
        <v>124</v>
      </c>
    </row>
    <row r="173" spans="2:11" s="58" customFormat="1" ht="25.2" customHeight="1">
      <c r="B173" s="825"/>
      <c r="C173" s="825"/>
      <c r="D173" s="160" t="s">
        <v>638</v>
      </c>
      <c r="E173" s="125" t="s">
        <v>643</v>
      </c>
      <c r="F173" s="490" t="s">
        <v>1058</v>
      </c>
      <c r="G173" s="490" t="s">
        <v>1058</v>
      </c>
      <c r="H173" s="114">
        <v>46254</v>
      </c>
      <c r="I173" s="115"/>
      <c r="J173" s="164">
        <f>H173+3</f>
        <v>46257</v>
      </c>
      <c r="K173" s="165" t="s">
        <v>124</v>
      </c>
    </row>
    <row r="174" spans="2:11" s="58" customFormat="1" ht="25.2" customHeight="1">
      <c r="B174" s="825"/>
      <c r="C174" s="825"/>
      <c r="D174" s="160" t="s">
        <v>638</v>
      </c>
      <c r="E174" s="125" t="s">
        <v>614</v>
      </c>
      <c r="F174" s="163" t="s">
        <v>1090</v>
      </c>
      <c r="G174" s="163" t="s">
        <v>1090</v>
      </c>
      <c r="H174" s="114">
        <v>46260</v>
      </c>
      <c r="I174" s="115"/>
      <c r="J174" s="164">
        <f>H174+3</f>
        <v>46263</v>
      </c>
      <c r="K174" s="165" t="s">
        <v>124</v>
      </c>
    </row>
    <row r="175" spans="2:11" s="58" customFormat="1" ht="25.2" customHeight="1">
      <c r="B175" s="825"/>
      <c r="C175" s="825"/>
      <c r="D175" s="160" t="s">
        <v>638</v>
      </c>
      <c r="E175" s="125" t="s">
        <v>1041</v>
      </c>
      <c r="F175" s="163" t="s">
        <v>1098</v>
      </c>
      <c r="G175" s="163" t="s">
        <v>1098</v>
      </c>
      <c r="H175" s="114">
        <v>46267</v>
      </c>
      <c r="I175" s="115"/>
      <c r="J175" s="164">
        <f>H175+3</f>
        <v>46270</v>
      </c>
      <c r="K175" s="165" t="s">
        <v>124</v>
      </c>
    </row>
    <row r="176" spans="2:11" s="58" customFormat="1" ht="20.25" customHeight="1">
      <c r="B176" s="851" t="s">
        <v>169</v>
      </c>
      <c r="C176" s="851"/>
      <c r="D176" s="848" t="s">
        <v>615</v>
      </c>
      <c r="E176" s="848"/>
      <c r="F176" s="848"/>
      <c r="G176" s="848"/>
      <c r="H176" s="848"/>
      <c r="I176" s="848"/>
      <c r="J176" s="848"/>
      <c r="K176" s="848"/>
    </row>
    <row r="177" spans="2:11" s="58" customFormat="1" ht="20.25" customHeight="1">
      <c r="B177" s="852"/>
      <c r="C177" s="852"/>
      <c r="D177" s="849"/>
      <c r="E177" s="849"/>
      <c r="F177" s="849"/>
      <c r="G177" s="849"/>
      <c r="H177" s="849"/>
      <c r="I177" s="849"/>
      <c r="J177" s="849"/>
      <c r="K177" s="849"/>
    </row>
    <row r="178" spans="2:11" s="58" customFormat="1" ht="20.25" customHeight="1">
      <c r="B178" s="315"/>
      <c r="C178" s="315"/>
      <c r="D178" s="316"/>
      <c r="E178" s="316"/>
      <c r="F178" s="316"/>
      <c r="G178" s="316"/>
      <c r="H178" s="316"/>
      <c r="I178" s="316"/>
      <c r="J178" s="316"/>
      <c r="K178" s="316"/>
    </row>
    <row r="179" spans="2:11" s="58" customFormat="1" ht="20.25" customHeight="1">
      <c r="B179" s="752" t="s">
        <v>376</v>
      </c>
      <c r="C179" s="752"/>
      <c r="D179" s="752"/>
      <c r="E179" s="752"/>
      <c r="F179" s="752"/>
      <c r="G179" s="752"/>
      <c r="H179" s="752"/>
      <c r="I179" s="752"/>
      <c r="J179" s="752"/>
      <c r="K179" s="752"/>
    </row>
    <row r="180" spans="2:11" s="58" customFormat="1" ht="20.25" customHeight="1">
      <c r="B180" s="765" t="s">
        <v>368</v>
      </c>
      <c r="C180" s="765"/>
      <c r="D180" s="765"/>
      <c r="E180" s="765"/>
      <c r="F180" s="765"/>
      <c r="G180" s="765"/>
      <c r="H180" s="765"/>
      <c r="I180" s="782"/>
      <c r="J180" s="782"/>
      <c r="K180" s="765"/>
    </row>
    <row r="181" spans="2:11" s="58" customFormat="1" ht="20.25" customHeight="1">
      <c r="B181" s="766" t="s">
        <v>398</v>
      </c>
      <c r="C181" s="766"/>
      <c r="D181" s="776" t="s">
        <v>640</v>
      </c>
      <c r="E181" s="776"/>
      <c r="F181" s="776"/>
      <c r="G181" s="776"/>
      <c r="H181" s="776"/>
      <c r="I181" s="776"/>
      <c r="J181" s="776"/>
      <c r="K181" s="776"/>
    </row>
    <row r="182" spans="2:11" s="58" customFormat="1" ht="20.25" customHeight="1">
      <c r="B182" s="766"/>
      <c r="C182" s="766"/>
      <c r="D182" s="776"/>
      <c r="E182" s="776"/>
      <c r="F182" s="776"/>
      <c r="G182" s="776"/>
      <c r="H182" s="776"/>
      <c r="I182" s="776"/>
      <c r="J182" s="776"/>
      <c r="K182" s="776"/>
    </row>
    <row r="183" spans="2:11" s="58" customFormat="1" ht="20.25" customHeight="1">
      <c r="B183" s="777" t="s">
        <v>166</v>
      </c>
      <c r="C183" s="777"/>
      <c r="D183" s="69" t="s">
        <v>176</v>
      </c>
      <c r="E183" s="338" t="s">
        <v>170</v>
      </c>
      <c r="F183" s="338" t="s">
        <v>171</v>
      </c>
      <c r="G183" s="338" t="s">
        <v>167</v>
      </c>
      <c r="H183" s="338" t="s">
        <v>168</v>
      </c>
      <c r="I183" s="69"/>
      <c r="J183" s="63" t="s">
        <v>641</v>
      </c>
      <c r="K183" s="338" t="s">
        <v>177</v>
      </c>
    </row>
    <row r="184" spans="2:11" s="58" customFormat="1" ht="25.2" customHeight="1">
      <c r="B184" s="860" t="s">
        <v>642</v>
      </c>
      <c r="C184" s="825"/>
      <c r="D184" s="185" t="s">
        <v>182</v>
      </c>
      <c r="E184" s="180" t="s">
        <v>1099</v>
      </c>
      <c r="F184" s="181" t="s">
        <v>858</v>
      </c>
      <c r="G184" s="181" t="s">
        <v>858</v>
      </c>
      <c r="H184" s="182">
        <v>45884</v>
      </c>
      <c r="I184" s="182"/>
      <c r="J184" s="183">
        <v>45886</v>
      </c>
      <c r="K184" s="184" t="s">
        <v>146</v>
      </c>
    </row>
    <row r="185" spans="2:11" s="58" customFormat="1" ht="25.2" customHeight="1">
      <c r="B185" s="825"/>
      <c r="C185" s="825"/>
      <c r="D185" s="185" t="s">
        <v>182</v>
      </c>
      <c r="E185" s="180" t="s">
        <v>861</v>
      </c>
      <c r="F185" s="181" t="s">
        <v>871</v>
      </c>
      <c r="G185" s="181" t="s">
        <v>871</v>
      </c>
      <c r="H185" s="182">
        <v>45891</v>
      </c>
      <c r="I185" s="182"/>
      <c r="J185" s="183">
        <v>45893</v>
      </c>
      <c r="K185" s="184" t="s">
        <v>146</v>
      </c>
    </row>
    <row r="186" spans="2:11" s="58" customFormat="1" ht="25.2" customHeight="1">
      <c r="B186" s="825"/>
      <c r="C186" s="825"/>
      <c r="D186" s="185" t="s">
        <v>182</v>
      </c>
      <c r="E186" s="180" t="s">
        <v>873</v>
      </c>
      <c r="F186" s="181" t="s">
        <v>883</v>
      </c>
      <c r="G186" s="181" t="s">
        <v>883</v>
      </c>
      <c r="H186" s="182">
        <v>45898</v>
      </c>
      <c r="I186" s="182"/>
      <c r="J186" s="183">
        <v>45900</v>
      </c>
      <c r="K186" s="184" t="s">
        <v>146</v>
      </c>
    </row>
    <row r="187" spans="2:11" s="58" customFormat="1" ht="25.2" customHeight="1">
      <c r="B187" s="877"/>
      <c r="C187" s="877"/>
      <c r="D187" s="185" t="s">
        <v>182</v>
      </c>
      <c r="E187" s="180" t="s">
        <v>885</v>
      </c>
      <c r="F187" s="181" t="s">
        <v>899</v>
      </c>
      <c r="G187" s="181" t="s">
        <v>899</v>
      </c>
      <c r="H187" s="182">
        <v>45905</v>
      </c>
      <c r="I187" s="182"/>
      <c r="J187" s="183">
        <v>45907</v>
      </c>
      <c r="K187" s="184" t="s">
        <v>146</v>
      </c>
    </row>
    <row r="188" spans="2:11" s="58" customFormat="1" ht="20.25" customHeight="1">
      <c r="B188" s="867" t="s">
        <v>169</v>
      </c>
      <c r="C188" s="868"/>
      <c r="D188" s="878" t="s">
        <v>645</v>
      </c>
      <c r="E188" s="870"/>
      <c r="F188" s="870"/>
      <c r="G188" s="870"/>
      <c r="H188" s="870"/>
      <c r="I188" s="870"/>
      <c r="J188" s="870"/>
      <c r="K188" s="871"/>
    </row>
    <row r="189" spans="2:11" s="58" customFormat="1" ht="20.25" customHeight="1">
      <c r="B189" s="868"/>
      <c r="C189" s="868"/>
      <c r="D189" s="872"/>
      <c r="E189" s="873"/>
      <c r="F189" s="873"/>
      <c r="G189" s="873"/>
      <c r="H189" s="873"/>
      <c r="I189" s="873"/>
      <c r="J189" s="873"/>
      <c r="K189" s="874"/>
    </row>
    <row r="190" spans="2:11" s="58" customFormat="1" ht="20.25" customHeight="1">
      <c r="B190" s="315"/>
      <c r="C190" s="315"/>
      <c r="D190" s="316"/>
      <c r="E190" s="316"/>
      <c r="F190" s="316"/>
      <c r="G190" s="316"/>
      <c r="H190" s="316"/>
      <c r="I190" s="316"/>
      <c r="J190" s="316"/>
      <c r="K190" s="316"/>
    </row>
    <row r="191" spans="2:11" s="58" customFormat="1" ht="20.25" customHeight="1">
      <c r="B191" s="752" t="s">
        <v>376</v>
      </c>
      <c r="C191" s="752"/>
      <c r="D191" s="752"/>
      <c r="E191" s="752"/>
      <c r="F191" s="752"/>
      <c r="G191" s="752"/>
      <c r="H191" s="752"/>
      <c r="I191" s="752"/>
      <c r="J191" s="752"/>
      <c r="K191" s="752"/>
    </row>
    <row r="192" spans="2:11" s="58" customFormat="1" ht="20.25" customHeight="1">
      <c r="B192" s="765" t="s">
        <v>368</v>
      </c>
      <c r="C192" s="765"/>
      <c r="D192" s="765"/>
      <c r="E192" s="765"/>
      <c r="F192" s="765"/>
      <c r="G192" s="765"/>
      <c r="H192" s="765"/>
      <c r="I192" s="782"/>
      <c r="J192" s="782"/>
      <c r="K192" s="765"/>
    </row>
    <row r="193" spans="2:11" s="58" customFormat="1" ht="55.2" customHeight="1">
      <c r="B193" s="875" t="s">
        <v>398</v>
      </c>
      <c r="C193" s="875"/>
      <c r="D193" s="776" t="s">
        <v>646</v>
      </c>
      <c r="E193" s="839"/>
      <c r="F193" s="839"/>
      <c r="G193" s="839"/>
      <c r="H193" s="839"/>
      <c r="I193" s="839"/>
      <c r="J193" s="839"/>
      <c r="K193" s="839"/>
    </row>
    <row r="194" spans="2:11" s="58" customFormat="1" ht="55.2" customHeight="1">
      <c r="B194" s="875"/>
      <c r="C194" s="875"/>
      <c r="D194" s="839"/>
      <c r="E194" s="839"/>
      <c r="F194" s="839"/>
      <c r="G194" s="839"/>
      <c r="H194" s="839"/>
      <c r="I194" s="839"/>
      <c r="J194" s="839"/>
      <c r="K194" s="839"/>
    </row>
    <row r="195" spans="2:11" s="58" customFormat="1" ht="20.25" customHeight="1">
      <c r="B195" s="777" t="s">
        <v>166</v>
      </c>
      <c r="C195" s="777"/>
      <c r="D195" s="69" t="s">
        <v>176</v>
      </c>
      <c r="E195" s="338" t="s">
        <v>170</v>
      </c>
      <c r="F195" s="338" t="s">
        <v>171</v>
      </c>
      <c r="G195" s="338" t="s">
        <v>167</v>
      </c>
      <c r="H195" s="63" t="s">
        <v>401</v>
      </c>
      <c r="I195" s="69"/>
      <c r="J195" s="63" t="s">
        <v>641</v>
      </c>
      <c r="K195" s="338" t="s">
        <v>177</v>
      </c>
    </row>
    <row r="196" spans="2:11" s="58" customFormat="1" ht="25.2" customHeight="1">
      <c r="B196" s="876" t="s">
        <v>647</v>
      </c>
      <c r="C196" s="825"/>
      <c r="D196" s="85" t="s">
        <v>648</v>
      </c>
      <c r="E196" s="198" t="s">
        <v>1100</v>
      </c>
      <c r="F196" s="199" t="s">
        <v>853</v>
      </c>
      <c r="G196" s="199" t="s">
        <v>853</v>
      </c>
      <c r="H196" s="200">
        <v>46246</v>
      </c>
      <c r="J196" s="201">
        <v>46247</v>
      </c>
      <c r="K196" s="202" t="s">
        <v>183</v>
      </c>
    </row>
    <row r="197" spans="2:11" s="58" customFormat="1" ht="25.2" customHeight="1">
      <c r="B197" s="825"/>
      <c r="C197" s="825"/>
      <c r="D197" s="85" t="s">
        <v>648</v>
      </c>
      <c r="E197" s="198" t="s">
        <v>1101</v>
      </c>
      <c r="F197" s="199" t="s">
        <v>857</v>
      </c>
      <c r="G197" s="199" t="s">
        <v>857</v>
      </c>
      <c r="H197" s="200">
        <v>46248</v>
      </c>
      <c r="J197" s="201">
        <v>46249</v>
      </c>
      <c r="K197" s="202" t="s">
        <v>183</v>
      </c>
    </row>
    <row r="198" spans="2:11" s="58" customFormat="1" ht="25.2" customHeight="1">
      <c r="B198" s="825"/>
      <c r="C198" s="825"/>
      <c r="D198" s="491" t="s">
        <v>1102</v>
      </c>
      <c r="E198" s="492" t="s">
        <v>148</v>
      </c>
      <c r="F198" s="493" t="s">
        <v>866</v>
      </c>
      <c r="G198" s="493" t="s">
        <v>866</v>
      </c>
      <c r="H198" s="494">
        <v>46253</v>
      </c>
      <c r="I198" s="495"/>
      <c r="J198" s="496">
        <v>46254</v>
      </c>
      <c r="K198" s="497" t="s">
        <v>183</v>
      </c>
    </row>
    <row r="199" spans="2:11" s="58" customFormat="1" ht="25.2" customHeight="1">
      <c r="B199" s="877"/>
      <c r="C199" s="877"/>
      <c r="D199" s="85" t="s">
        <v>648</v>
      </c>
      <c r="E199" s="198" t="s">
        <v>1103</v>
      </c>
      <c r="F199" s="199" t="s">
        <v>870</v>
      </c>
      <c r="G199" s="199" t="s">
        <v>870</v>
      </c>
      <c r="H199" s="200">
        <v>46255</v>
      </c>
      <c r="J199" s="201">
        <v>46256</v>
      </c>
      <c r="K199" s="202" t="s">
        <v>183</v>
      </c>
    </row>
    <row r="200" spans="2:11" s="58" customFormat="1" ht="40.200000000000003" customHeight="1">
      <c r="B200" s="867" t="s">
        <v>169</v>
      </c>
      <c r="C200" s="868"/>
      <c r="D200" s="869" t="s">
        <v>649</v>
      </c>
      <c r="E200" s="870"/>
      <c r="F200" s="870"/>
      <c r="G200" s="870"/>
      <c r="H200" s="870"/>
      <c r="I200" s="870"/>
      <c r="J200" s="870"/>
      <c r="K200" s="871"/>
    </row>
    <row r="201" spans="2:11" s="58" customFormat="1" ht="40.200000000000003" customHeight="1">
      <c r="B201" s="868"/>
      <c r="C201" s="868"/>
      <c r="D201" s="872"/>
      <c r="E201" s="873"/>
      <c r="F201" s="873"/>
      <c r="G201" s="873"/>
      <c r="H201" s="873"/>
      <c r="I201" s="873"/>
      <c r="J201" s="873"/>
      <c r="K201" s="874"/>
    </row>
    <row r="202" spans="2:11" s="58" customFormat="1" ht="20.25" customHeight="1">
      <c r="B202" s="315"/>
      <c r="C202" s="315"/>
      <c r="D202" s="316"/>
      <c r="E202" s="316"/>
      <c r="F202" s="316"/>
      <c r="G202" s="316"/>
      <c r="H202" s="316"/>
      <c r="I202" s="316"/>
      <c r="J202" s="316"/>
      <c r="K202" s="316"/>
    </row>
    <row r="203" spans="2:11" s="58" customFormat="1">
      <c r="J203" s="59"/>
    </row>
    <row r="204" spans="2:11" s="58" customFormat="1">
      <c r="J204" s="59"/>
    </row>
    <row r="205" spans="2:11" s="58" customFormat="1">
      <c r="J205" s="59"/>
    </row>
    <row r="206" spans="2:11" s="58" customFormat="1">
      <c r="J206" s="59"/>
    </row>
    <row r="207" spans="2:11" s="58" customFormat="1">
      <c r="J207" s="59"/>
    </row>
    <row r="208" spans="2:11" s="58" customFormat="1">
      <c r="J208" s="59"/>
    </row>
    <row r="209" spans="10:10" s="58" customFormat="1">
      <c r="J209" s="59"/>
    </row>
    <row r="210" spans="10:10" s="58" customFormat="1">
      <c r="J210" s="59"/>
    </row>
    <row r="211" spans="10:10" s="58" customFormat="1">
      <c r="J211" s="59"/>
    </row>
    <row r="212" spans="10:10" s="58" customFormat="1">
      <c r="J212" s="59"/>
    </row>
    <row r="213" spans="10:10" s="58" customFormat="1">
      <c r="J213" s="59"/>
    </row>
    <row r="214" spans="10:10" s="58" customFormat="1">
      <c r="J214" s="59"/>
    </row>
    <row r="215" spans="10:10" s="58" customFormat="1">
      <c r="J215" s="59"/>
    </row>
    <row r="216" spans="10:10" s="58" customFormat="1">
      <c r="J216" s="59"/>
    </row>
    <row r="217" spans="10:10" s="58" customFormat="1">
      <c r="J217" s="59"/>
    </row>
    <row r="218" spans="10:10" s="58" customFormat="1">
      <c r="J218" s="59"/>
    </row>
    <row r="219" spans="10:10" s="58" customFormat="1">
      <c r="J219" s="59"/>
    </row>
    <row r="220" spans="10:10" s="58" customFormat="1">
      <c r="J220" s="59"/>
    </row>
    <row r="221" spans="10:10" s="58" customFormat="1">
      <c r="J221" s="59"/>
    </row>
    <row r="222" spans="10:10" s="58" customFormat="1">
      <c r="J222" s="59"/>
    </row>
    <row r="223" spans="10:10" s="58" customFormat="1">
      <c r="J223" s="59"/>
    </row>
    <row r="224" spans="10:10" s="58" customFormat="1">
      <c r="J224" s="59"/>
    </row>
    <row r="225" spans="10:10" s="58" customFormat="1">
      <c r="J225" s="59"/>
    </row>
    <row r="226" spans="10:10" s="58" customFormat="1">
      <c r="J226" s="59"/>
    </row>
    <row r="227" spans="10:10" s="58" customFormat="1">
      <c r="J227" s="59"/>
    </row>
    <row r="228" spans="10:10" s="58" customFormat="1">
      <c r="J228" s="59"/>
    </row>
    <row r="229" spans="10:10" s="58" customFormat="1">
      <c r="J229" s="59"/>
    </row>
    <row r="230" spans="10:10" s="58" customFormat="1">
      <c r="J230" s="59"/>
    </row>
    <row r="231" spans="10:10" s="58" customFormat="1">
      <c r="J231" s="59"/>
    </row>
    <row r="232" spans="10:10" s="58" customFormat="1">
      <c r="J232" s="59"/>
    </row>
    <row r="233" spans="10:10" s="58" customFormat="1">
      <c r="J233" s="59"/>
    </row>
    <row r="234" spans="10:10" s="58" customFormat="1">
      <c r="J234" s="59"/>
    </row>
    <row r="235" spans="10:10" s="58" customFormat="1">
      <c r="J235" s="59"/>
    </row>
    <row r="236" spans="10:10" s="58" customFormat="1">
      <c r="J236" s="59"/>
    </row>
    <row r="237" spans="10:10" s="58" customFormat="1">
      <c r="J237" s="59"/>
    </row>
    <row r="238" spans="10:10" s="58" customFormat="1">
      <c r="J238" s="59"/>
    </row>
    <row r="239" spans="10:10" s="58" customFormat="1">
      <c r="J239" s="59"/>
    </row>
    <row r="240" spans="10:10" s="58" customFormat="1">
      <c r="J240" s="59"/>
    </row>
    <row r="241" spans="10:10" s="58" customFormat="1">
      <c r="J241" s="59"/>
    </row>
    <row r="242" spans="10:10" s="58" customFormat="1">
      <c r="J242" s="59"/>
    </row>
    <row r="243" spans="10:10" s="58" customFormat="1">
      <c r="J243" s="59"/>
    </row>
    <row r="244" spans="10:10" s="58" customFormat="1">
      <c r="J244" s="59"/>
    </row>
    <row r="245" spans="10:10" s="58" customFormat="1">
      <c r="J245" s="59"/>
    </row>
    <row r="246" spans="10:10" s="58" customFormat="1">
      <c r="J246" s="59"/>
    </row>
    <row r="247" spans="10:10" s="58" customFormat="1">
      <c r="J247" s="59"/>
    </row>
    <row r="248" spans="10:10" s="58" customFormat="1">
      <c r="J248" s="59"/>
    </row>
    <row r="249" spans="10:10" s="58" customFormat="1">
      <c r="J249" s="59"/>
    </row>
    <row r="250" spans="10:10" s="58" customFormat="1">
      <c r="J250" s="59"/>
    </row>
    <row r="251" spans="10:10" s="58" customFormat="1">
      <c r="J251" s="59"/>
    </row>
    <row r="252" spans="10:10" s="58" customFormat="1">
      <c r="J252" s="59"/>
    </row>
    <row r="253" spans="10:10" s="58" customFormat="1">
      <c r="J253" s="59"/>
    </row>
    <row r="254" spans="10:10" s="58" customFormat="1">
      <c r="J254" s="59"/>
    </row>
    <row r="255" spans="10:10" s="58" customFormat="1">
      <c r="J255" s="59"/>
    </row>
    <row r="256" spans="10:10" s="58" customFormat="1">
      <c r="J256" s="59"/>
    </row>
    <row r="257" spans="10:10" s="58" customFormat="1">
      <c r="J257" s="59"/>
    </row>
    <row r="258" spans="10:10" s="58" customFormat="1">
      <c r="J258" s="59"/>
    </row>
    <row r="259" spans="10:10" s="58" customFormat="1">
      <c r="J259" s="59"/>
    </row>
    <row r="260" spans="10:10" s="58" customFormat="1">
      <c r="J260" s="59"/>
    </row>
    <row r="261" spans="10:10" s="58" customFormat="1">
      <c r="J261" s="59"/>
    </row>
    <row r="262" spans="10:10" s="58" customFormat="1">
      <c r="J262" s="59"/>
    </row>
    <row r="263" spans="10:10" s="58" customFormat="1">
      <c r="J263" s="59"/>
    </row>
    <row r="264" spans="10:10" s="58" customFormat="1">
      <c r="J264" s="59"/>
    </row>
    <row r="265" spans="10:10" s="58" customFormat="1">
      <c r="J265" s="59"/>
    </row>
    <row r="266" spans="10:10" s="58" customFormat="1">
      <c r="J266" s="59"/>
    </row>
  </sheetData>
  <mergeCells count="130">
    <mergeCell ref="B200:C201"/>
    <mergeCell ref="D200:K201"/>
    <mergeCell ref="B191:K191"/>
    <mergeCell ref="B192:K192"/>
    <mergeCell ref="B193:C194"/>
    <mergeCell ref="D193:K194"/>
    <mergeCell ref="B195:C195"/>
    <mergeCell ref="B196:C199"/>
    <mergeCell ref="B181:C182"/>
    <mergeCell ref="D181:K182"/>
    <mergeCell ref="B183:C183"/>
    <mergeCell ref="B184:C187"/>
    <mergeCell ref="B188:C189"/>
    <mergeCell ref="D188:K189"/>
    <mergeCell ref="B171:C171"/>
    <mergeCell ref="B172:C175"/>
    <mergeCell ref="B176:C177"/>
    <mergeCell ref="D176:K177"/>
    <mergeCell ref="B179:K179"/>
    <mergeCell ref="B180:K180"/>
    <mergeCell ref="B164:C165"/>
    <mergeCell ref="D164:K165"/>
    <mergeCell ref="B167:K167"/>
    <mergeCell ref="B168:K168"/>
    <mergeCell ref="B169:C170"/>
    <mergeCell ref="D169:K170"/>
    <mergeCell ref="B155:K155"/>
    <mergeCell ref="B156:K156"/>
    <mergeCell ref="B157:C158"/>
    <mergeCell ref="D157:K158"/>
    <mergeCell ref="B159:C159"/>
    <mergeCell ref="B160:C163"/>
    <mergeCell ref="B146:C147"/>
    <mergeCell ref="D146:K147"/>
    <mergeCell ref="B148:C148"/>
    <mergeCell ref="B149:C151"/>
    <mergeCell ref="B152:C153"/>
    <mergeCell ref="D152:K153"/>
    <mergeCell ref="B137:C137"/>
    <mergeCell ref="B138:C140"/>
    <mergeCell ref="B141:C142"/>
    <mergeCell ref="D141:K142"/>
    <mergeCell ref="B144:K144"/>
    <mergeCell ref="B145:K145"/>
    <mergeCell ref="B130:C131"/>
    <mergeCell ref="D130:K131"/>
    <mergeCell ref="B133:K133"/>
    <mergeCell ref="B134:K134"/>
    <mergeCell ref="B135:C136"/>
    <mergeCell ref="D135:K136"/>
    <mergeCell ref="B121:K121"/>
    <mergeCell ref="B122:K122"/>
    <mergeCell ref="B123:C124"/>
    <mergeCell ref="D123:K124"/>
    <mergeCell ref="B125:C125"/>
    <mergeCell ref="B126:C129"/>
    <mergeCell ref="B112:C113"/>
    <mergeCell ref="D112:K113"/>
    <mergeCell ref="B114:C114"/>
    <mergeCell ref="B115:C117"/>
    <mergeCell ref="B118:C119"/>
    <mergeCell ref="D118:K119"/>
    <mergeCell ref="B102:C102"/>
    <mergeCell ref="B103:C106"/>
    <mergeCell ref="B107:C108"/>
    <mergeCell ref="D107:K108"/>
    <mergeCell ref="B110:K110"/>
    <mergeCell ref="B111:K111"/>
    <mergeCell ref="B95:C96"/>
    <mergeCell ref="D95:K96"/>
    <mergeCell ref="B98:K98"/>
    <mergeCell ref="B99:K99"/>
    <mergeCell ref="B100:C101"/>
    <mergeCell ref="D100:K101"/>
    <mergeCell ref="B86:K86"/>
    <mergeCell ref="B87:K87"/>
    <mergeCell ref="B88:C90"/>
    <mergeCell ref="D88:K90"/>
    <mergeCell ref="B91:C91"/>
    <mergeCell ref="B92:C94"/>
    <mergeCell ref="B72:C74"/>
    <mergeCell ref="D72:K74"/>
    <mergeCell ref="B75:C75"/>
    <mergeCell ref="B76:C82"/>
    <mergeCell ref="B83:C84"/>
    <mergeCell ref="D83:K84"/>
    <mergeCell ref="B62:C62"/>
    <mergeCell ref="B63:C66"/>
    <mergeCell ref="B67:C68"/>
    <mergeCell ref="D67:K68"/>
    <mergeCell ref="B70:K70"/>
    <mergeCell ref="B71:K71"/>
    <mergeCell ref="B55:C56"/>
    <mergeCell ref="D55:K56"/>
    <mergeCell ref="B58:K58"/>
    <mergeCell ref="B59:K59"/>
    <mergeCell ref="B60:C61"/>
    <mergeCell ref="D60:K61"/>
    <mergeCell ref="B46:K46"/>
    <mergeCell ref="B47:K47"/>
    <mergeCell ref="B48:C49"/>
    <mergeCell ref="D48:K49"/>
    <mergeCell ref="B50:C50"/>
    <mergeCell ref="B51:C54"/>
    <mergeCell ref="B36:K36"/>
    <mergeCell ref="B37:C38"/>
    <mergeCell ref="D37:K38"/>
    <mergeCell ref="B39:C39"/>
    <mergeCell ref="B40:C42"/>
    <mergeCell ref="B43:C44"/>
    <mergeCell ref="D43:K44"/>
    <mergeCell ref="B32:C33"/>
    <mergeCell ref="D32:K33"/>
    <mergeCell ref="B35:K35"/>
    <mergeCell ref="B17:K17"/>
    <mergeCell ref="B18:C18"/>
    <mergeCell ref="D18:K18"/>
    <mergeCell ref="B19:C19"/>
    <mergeCell ref="B20:C27"/>
    <mergeCell ref="I20:J20"/>
    <mergeCell ref="I21:J21"/>
    <mergeCell ref="B6:K6"/>
    <mergeCell ref="B7:K7"/>
    <mergeCell ref="B8:K8"/>
    <mergeCell ref="B9:C14"/>
    <mergeCell ref="D9:K14"/>
    <mergeCell ref="B16:K16"/>
    <mergeCell ref="D28:K29"/>
    <mergeCell ref="I30:J30"/>
    <mergeCell ref="I31:J31"/>
  </mergeCells>
  <phoneticPr fontId="190" type="noConversion"/>
  <conditionalFormatting sqref="F197:K197">
    <cfRule type="timePeriod" dxfId="3" priority="2" timePeriod="lastWeek">
      <formula>AND(TODAY()-ROUNDDOWN(F197,0)&gt;=(WEEKDAY(TODAY())),TODAY()-ROUNDDOWN(F197,0)&lt;(WEEKDAY(TODAY())+7))</formula>
    </cfRule>
  </conditionalFormatting>
  <conditionalFormatting sqref="F199:K199">
    <cfRule type="timePeriod" dxfId="2" priority="1" timePeriod="lastWeek">
      <formula>AND(TODAY()-ROUNDDOWN(F199,0)&gt;=(WEEKDAY(TODAY())),TODAY()-ROUNDDOWN(F199,0)&lt;(WEEKDAY(TODAY())+7))</formula>
    </cfRule>
  </conditionalFormatting>
  <printOptions horizontalCentered="1"/>
  <pageMargins left="0.70866141732283472" right="0.70866141732283472" top="0.39370078740157483" bottom="0.39370078740157483" header="0.19685039370078741" footer="0.19685039370078741"/>
  <pageSetup paperSize="9" scale="16" orientation="portrait" r:id="rId1"/>
  <rowBreaks count="3" manualBreakCount="3">
    <brk id="33" max="16383" man="1"/>
    <brk id="97" max="16383" man="1"/>
    <brk id="153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FF0000"/>
    <pageSetUpPr fitToPage="1"/>
  </sheetPr>
  <dimension ref="B6:M230"/>
  <sheetViews>
    <sheetView showGridLines="0" view="pageBreakPreview" zoomScale="90" zoomScaleNormal="70" zoomScaleSheetLayoutView="90" workbookViewId="0">
      <selection activeCell="B8" sqref="B8:K8"/>
    </sheetView>
  </sheetViews>
  <sheetFormatPr defaultRowHeight="17.399999999999999"/>
  <cols>
    <col min="1" max="1" width="1.8984375" customWidth="1"/>
    <col min="2" max="3" width="11.19921875" customWidth="1"/>
    <col min="4" max="4" width="28.3984375" customWidth="1"/>
    <col min="5" max="8" width="12.59765625" customWidth="1"/>
    <col min="9" max="9" width="3.5" hidden="1" customWidth="1"/>
    <col min="10" max="10" width="20.59765625" customWidth="1"/>
    <col min="11" max="11" width="19.69921875" customWidth="1"/>
    <col min="12" max="12" width="11.5" bestFit="1" customWidth="1"/>
    <col min="13" max="13" width="14.09765625" bestFit="1" customWidth="1"/>
  </cols>
  <sheetData>
    <row r="6" spans="2:13">
      <c r="B6" s="734" t="s">
        <v>473</v>
      </c>
      <c r="C6" s="734"/>
      <c r="D6" s="734"/>
      <c r="E6" s="734"/>
      <c r="F6" s="734"/>
      <c r="G6" s="734"/>
      <c r="H6" s="734"/>
      <c r="I6" s="734"/>
      <c r="J6" s="734"/>
      <c r="K6" s="734"/>
      <c r="L6" s="46"/>
      <c r="M6" s="46"/>
    </row>
    <row r="7" spans="2:13">
      <c r="B7" s="735" t="s">
        <v>122</v>
      </c>
      <c r="C7" s="735"/>
      <c r="D7" s="735"/>
      <c r="E7" s="735"/>
      <c r="F7" s="735"/>
      <c r="G7" s="735"/>
      <c r="H7" s="735"/>
      <c r="I7" s="735"/>
      <c r="J7" s="735"/>
      <c r="K7" s="735"/>
      <c r="L7" s="244"/>
      <c r="M7" s="244"/>
    </row>
    <row r="8" spans="2:13" s="58" customFormat="1" ht="25.2">
      <c r="B8" s="736" t="s">
        <v>158</v>
      </c>
      <c r="C8" s="736"/>
      <c r="D8" s="736"/>
      <c r="E8" s="736"/>
      <c r="F8" s="736"/>
      <c r="G8" s="736"/>
      <c r="H8" s="736"/>
      <c r="I8" s="736"/>
      <c r="J8" s="736"/>
      <c r="K8" s="736"/>
    </row>
    <row r="9" spans="2:13" s="58" customFormat="1" ht="26.25" customHeight="1">
      <c r="B9" s="885" t="s">
        <v>398</v>
      </c>
      <c r="C9" s="885"/>
      <c r="D9" s="886" t="s">
        <v>384</v>
      </c>
      <c r="E9" s="886"/>
      <c r="F9" s="886"/>
      <c r="G9" s="886"/>
      <c r="H9" s="886"/>
      <c r="I9" s="886"/>
      <c r="J9" s="886"/>
      <c r="K9" s="886"/>
    </row>
    <row r="10" spans="2:13" s="58" customFormat="1" ht="26.25" customHeight="1">
      <c r="B10" s="885"/>
      <c r="C10" s="885"/>
      <c r="D10" s="886"/>
      <c r="E10" s="886"/>
      <c r="F10" s="886"/>
      <c r="G10" s="886"/>
      <c r="H10" s="886"/>
      <c r="I10" s="886"/>
      <c r="J10" s="886"/>
      <c r="K10" s="886"/>
    </row>
    <row r="11" spans="2:13" s="58" customFormat="1" ht="26.25" customHeight="1">
      <c r="B11" s="885"/>
      <c r="C11" s="885"/>
      <c r="D11" s="886"/>
      <c r="E11" s="886"/>
      <c r="F11" s="886"/>
      <c r="G11" s="886"/>
      <c r="H11" s="886"/>
      <c r="I11" s="886"/>
      <c r="J11" s="886"/>
      <c r="K11" s="886"/>
    </row>
    <row r="12" spans="2:13" s="58" customFormat="1" ht="26.25" customHeight="1">
      <c r="B12" s="885"/>
      <c r="C12" s="885"/>
      <c r="D12" s="886"/>
      <c r="E12" s="886"/>
      <c r="F12" s="886"/>
      <c r="G12" s="886"/>
      <c r="H12" s="886"/>
      <c r="I12" s="886"/>
      <c r="J12" s="886"/>
      <c r="K12" s="886"/>
    </row>
    <row r="13" spans="2:13" s="58" customFormat="1" ht="20.25" customHeight="1">
      <c r="B13" s="885"/>
      <c r="C13" s="885"/>
      <c r="D13" s="886"/>
      <c r="E13" s="886"/>
      <c r="F13" s="886"/>
      <c r="G13" s="886"/>
      <c r="H13" s="886"/>
      <c r="I13" s="886"/>
      <c r="J13" s="886"/>
      <c r="K13" s="886"/>
    </row>
    <row r="14" spans="2:13" s="58" customFormat="1" ht="20.25" customHeight="1">
      <c r="B14" s="885"/>
      <c r="C14" s="885"/>
      <c r="D14" s="886"/>
      <c r="E14" s="886"/>
      <c r="F14" s="886"/>
      <c r="G14" s="886"/>
      <c r="H14" s="886"/>
      <c r="I14" s="886"/>
      <c r="J14" s="886"/>
      <c r="K14" s="886"/>
    </row>
    <row r="15" spans="2:13" s="58" customFormat="1" ht="20.25" customHeight="1">
      <c r="B15" s="294"/>
      <c r="C15" s="294"/>
      <c r="D15" s="295"/>
      <c r="E15" s="295"/>
      <c r="F15" s="295"/>
      <c r="G15" s="295"/>
      <c r="H15" s="295"/>
      <c r="I15" s="295"/>
      <c r="J15" s="295"/>
      <c r="K15" s="295"/>
    </row>
    <row r="16" spans="2:13" s="58" customFormat="1" ht="19.2">
      <c r="B16" s="782" t="s">
        <v>155</v>
      </c>
      <c r="C16" s="782"/>
      <c r="D16" s="782"/>
      <c r="E16" s="782"/>
      <c r="F16" s="782"/>
      <c r="G16" s="782"/>
      <c r="H16" s="782"/>
      <c r="I16" s="782"/>
      <c r="J16" s="782"/>
      <c r="K16" s="782"/>
    </row>
    <row r="17" spans="2:11" s="58" customFormat="1" ht="19.2">
      <c r="B17" s="782" t="s">
        <v>368</v>
      </c>
      <c r="C17" s="782"/>
      <c r="D17" s="782"/>
      <c r="E17" s="782"/>
      <c r="F17" s="782"/>
      <c r="G17" s="782"/>
      <c r="H17" s="782"/>
      <c r="I17" s="782"/>
      <c r="J17" s="782"/>
      <c r="K17" s="782"/>
    </row>
    <row r="18" spans="2:11" s="58" customFormat="1" ht="25.2" customHeight="1">
      <c r="B18" s="887" t="s">
        <v>398</v>
      </c>
      <c r="C18" s="888"/>
      <c r="D18" s="891" t="s">
        <v>474</v>
      </c>
      <c r="E18" s="862"/>
      <c r="F18" s="862"/>
      <c r="G18" s="862"/>
      <c r="H18" s="862"/>
      <c r="I18" s="862"/>
      <c r="J18" s="862"/>
      <c r="K18" s="863"/>
    </row>
    <row r="19" spans="2:11" s="58" customFormat="1" ht="25.2" customHeight="1">
      <c r="B19" s="889"/>
      <c r="C19" s="890"/>
      <c r="D19" s="864"/>
      <c r="E19" s="865"/>
      <c r="F19" s="865"/>
      <c r="G19" s="865"/>
      <c r="H19" s="865"/>
      <c r="I19" s="865"/>
      <c r="J19" s="865"/>
      <c r="K19" s="866"/>
    </row>
    <row r="20" spans="2:11" s="58" customFormat="1" ht="20.25" customHeight="1">
      <c r="B20" s="769" t="s">
        <v>166</v>
      </c>
      <c r="C20" s="769"/>
      <c r="D20" s="338" t="s">
        <v>176</v>
      </c>
      <c r="E20" s="339" t="s">
        <v>170</v>
      </c>
      <c r="F20" s="339" t="s">
        <v>171</v>
      </c>
      <c r="G20" s="339" t="s">
        <v>167</v>
      </c>
      <c r="H20" s="339" t="s">
        <v>168</v>
      </c>
      <c r="I20" s="339"/>
      <c r="J20" s="339" t="s">
        <v>369</v>
      </c>
      <c r="K20" s="339" t="s">
        <v>177</v>
      </c>
    </row>
    <row r="21" spans="2:11" s="58" customFormat="1" ht="25.2" customHeight="1">
      <c r="B21" s="892" t="s">
        <v>475</v>
      </c>
      <c r="C21" s="893"/>
      <c r="D21" s="68" t="s">
        <v>851</v>
      </c>
      <c r="E21" s="92" t="s">
        <v>240</v>
      </c>
      <c r="F21" s="296" t="s">
        <v>852</v>
      </c>
      <c r="G21" s="296" t="s">
        <v>853</v>
      </c>
      <c r="H21" s="296">
        <v>46246</v>
      </c>
      <c r="I21" s="296"/>
      <c r="J21" s="296">
        <v>46249</v>
      </c>
      <c r="K21" s="92" t="s">
        <v>124</v>
      </c>
    </row>
    <row r="22" spans="2:11" s="58" customFormat="1" ht="25.2" customHeight="1">
      <c r="B22" s="894"/>
      <c r="C22" s="895"/>
      <c r="D22" s="68" t="s">
        <v>162</v>
      </c>
      <c r="E22" s="92" t="s">
        <v>148</v>
      </c>
      <c r="F22" s="296" t="s">
        <v>854</v>
      </c>
      <c r="G22" s="296" t="s">
        <v>855</v>
      </c>
      <c r="H22" s="296">
        <v>46247</v>
      </c>
      <c r="I22" s="296"/>
      <c r="J22" s="296">
        <v>46250</v>
      </c>
      <c r="K22" s="92" t="s">
        <v>148</v>
      </c>
    </row>
    <row r="23" spans="2:11" s="58" customFormat="1" ht="25.2" customHeight="1">
      <c r="B23" s="894"/>
      <c r="C23" s="895"/>
      <c r="D23" s="441" t="s">
        <v>144</v>
      </c>
      <c r="E23" s="92" t="s">
        <v>148</v>
      </c>
      <c r="F23" s="296" t="s">
        <v>856</v>
      </c>
      <c r="G23" s="296" t="s">
        <v>857</v>
      </c>
      <c r="H23" s="296">
        <v>46248</v>
      </c>
      <c r="I23" s="296"/>
      <c r="J23" s="296">
        <v>46251</v>
      </c>
      <c r="K23" s="92" t="s">
        <v>148</v>
      </c>
    </row>
    <row r="24" spans="2:11" s="58" customFormat="1" ht="25.2" customHeight="1">
      <c r="B24" s="894"/>
      <c r="C24" s="895"/>
      <c r="D24" s="68" t="s">
        <v>162</v>
      </c>
      <c r="E24" s="92" t="s">
        <v>148</v>
      </c>
      <c r="F24" s="296" t="s">
        <v>858</v>
      </c>
      <c r="G24" s="296" t="s">
        <v>859</v>
      </c>
      <c r="H24" s="296">
        <v>46249</v>
      </c>
      <c r="I24" s="296"/>
      <c r="J24" s="296">
        <v>46252</v>
      </c>
      <c r="K24" s="92" t="s">
        <v>148</v>
      </c>
    </row>
    <row r="25" spans="2:11" s="58" customFormat="1" ht="25.2" customHeight="1">
      <c r="B25" s="894"/>
      <c r="C25" s="895"/>
      <c r="D25" s="68" t="s">
        <v>860</v>
      </c>
      <c r="E25" s="92" t="s">
        <v>861</v>
      </c>
      <c r="F25" s="296" t="s">
        <v>862</v>
      </c>
      <c r="G25" s="296" t="s">
        <v>863</v>
      </c>
      <c r="H25" s="296">
        <v>46250</v>
      </c>
      <c r="I25" s="296"/>
      <c r="J25" s="296">
        <v>46253</v>
      </c>
      <c r="K25" s="92" t="s">
        <v>146</v>
      </c>
    </row>
    <row r="26" spans="2:11" s="58" customFormat="1" ht="25.2" customHeight="1">
      <c r="B26" s="894"/>
      <c r="C26" s="895"/>
      <c r="D26" s="442" t="s">
        <v>864</v>
      </c>
      <c r="E26" s="443"/>
      <c r="F26" s="444" t="s">
        <v>865</v>
      </c>
      <c r="G26" s="444" t="s">
        <v>866</v>
      </c>
      <c r="H26" s="444">
        <v>46253</v>
      </c>
      <c r="I26" s="444"/>
      <c r="J26" s="444">
        <v>46256</v>
      </c>
      <c r="K26" s="443" t="s">
        <v>148</v>
      </c>
    </row>
    <row r="27" spans="2:11" s="58" customFormat="1" ht="25.2" customHeight="1">
      <c r="B27" s="894"/>
      <c r="C27" s="895"/>
      <c r="D27" s="68" t="s">
        <v>162</v>
      </c>
      <c r="E27" s="92" t="s">
        <v>148</v>
      </c>
      <c r="F27" s="296" t="s">
        <v>867</v>
      </c>
      <c r="G27" s="296" t="s">
        <v>868</v>
      </c>
      <c r="H27" s="296">
        <v>46254</v>
      </c>
      <c r="I27" s="296"/>
      <c r="J27" s="296">
        <v>46257</v>
      </c>
      <c r="K27" s="92" t="s">
        <v>148</v>
      </c>
    </row>
    <row r="28" spans="2:11" s="58" customFormat="1" ht="25.2" customHeight="1">
      <c r="B28" s="894"/>
      <c r="C28" s="895"/>
      <c r="D28" s="441" t="s">
        <v>144</v>
      </c>
      <c r="E28" s="92" t="s">
        <v>148</v>
      </c>
      <c r="F28" s="296" t="s">
        <v>869</v>
      </c>
      <c r="G28" s="296" t="s">
        <v>870</v>
      </c>
      <c r="H28" s="296">
        <v>46255</v>
      </c>
      <c r="I28" s="296"/>
      <c r="J28" s="296">
        <v>46258</v>
      </c>
      <c r="K28" s="92" t="s">
        <v>148</v>
      </c>
    </row>
    <row r="29" spans="2:11" s="58" customFormat="1" ht="25.2" customHeight="1">
      <c r="B29" s="894"/>
      <c r="C29" s="895"/>
      <c r="D29" s="68" t="s">
        <v>162</v>
      </c>
      <c r="E29" s="92" t="s">
        <v>148</v>
      </c>
      <c r="F29" s="296" t="s">
        <v>871</v>
      </c>
      <c r="G29" s="296" t="s">
        <v>872</v>
      </c>
      <c r="H29" s="296">
        <v>46256</v>
      </c>
      <c r="I29" s="296"/>
      <c r="J29" s="296">
        <v>46259</v>
      </c>
      <c r="K29" s="92"/>
    </row>
    <row r="30" spans="2:11" s="58" customFormat="1" ht="25.2" customHeight="1">
      <c r="B30" s="894"/>
      <c r="C30" s="895"/>
      <c r="D30" s="68" t="s">
        <v>860</v>
      </c>
      <c r="E30" s="92" t="s">
        <v>873</v>
      </c>
      <c r="F30" s="296" t="s">
        <v>874</v>
      </c>
      <c r="G30" s="296" t="s">
        <v>875</v>
      </c>
      <c r="H30" s="296">
        <v>46257</v>
      </c>
      <c r="I30" s="296"/>
      <c r="J30" s="296">
        <v>46260</v>
      </c>
      <c r="K30" s="92" t="s">
        <v>146</v>
      </c>
    </row>
    <row r="31" spans="2:11" s="58" customFormat="1" ht="25.2" customHeight="1">
      <c r="B31" s="894"/>
      <c r="C31" s="895"/>
      <c r="D31" s="165" t="s">
        <v>876</v>
      </c>
      <c r="E31" s="445" t="s">
        <v>240</v>
      </c>
      <c r="F31" s="446" t="s">
        <v>877</v>
      </c>
      <c r="G31" s="446" t="s">
        <v>878</v>
      </c>
      <c r="H31" s="446">
        <v>46260</v>
      </c>
      <c r="I31" s="446"/>
      <c r="J31" s="446">
        <v>46263</v>
      </c>
      <c r="K31" s="445" t="s">
        <v>124</v>
      </c>
    </row>
    <row r="32" spans="2:11" s="58" customFormat="1" ht="25.2" customHeight="1">
      <c r="B32" s="894"/>
      <c r="C32" s="895"/>
      <c r="D32" s="68" t="s">
        <v>162</v>
      </c>
      <c r="E32" s="92" t="s">
        <v>148</v>
      </c>
      <c r="F32" s="296" t="s">
        <v>879</v>
      </c>
      <c r="G32" s="296" t="s">
        <v>880</v>
      </c>
      <c r="H32" s="296">
        <v>46261</v>
      </c>
      <c r="I32" s="296"/>
      <c r="J32" s="296">
        <v>46264</v>
      </c>
      <c r="K32" s="92" t="s">
        <v>148</v>
      </c>
    </row>
    <row r="33" spans="2:11" s="58" customFormat="1" ht="25.2" customHeight="1">
      <c r="B33" s="894"/>
      <c r="C33" s="895"/>
      <c r="D33" s="441" t="s">
        <v>144</v>
      </c>
      <c r="E33" s="92" t="s">
        <v>148</v>
      </c>
      <c r="F33" s="296" t="s">
        <v>881</v>
      </c>
      <c r="G33" s="296" t="s">
        <v>882</v>
      </c>
      <c r="H33" s="296">
        <v>46262</v>
      </c>
      <c r="I33" s="296"/>
      <c r="J33" s="296">
        <v>46265</v>
      </c>
      <c r="K33" s="92" t="s">
        <v>148</v>
      </c>
    </row>
    <row r="34" spans="2:11" s="58" customFormat="1" ht="25.2" customHeight="1">
      <c r="B34" s="894"/>
      <c r="C34" s="895"/>
      <c r="D34" s="68" t="s">
        <v>162</v>
      </c>
      <c r="E34" s="92" t="s">
        <v>148</v>
      </c>
      <c r="F34" s="296" t="s">
        <v>883</v>
      </c>
      <c r="G34" s="296" t="s">
        <v>884</v>
      </c>
      <c r="H34" s="296">
        <v>46263</v>
      </c>
      <c r="I34" s="296"/>
      <c r="J34" s="296">
        <v>46266</v>
      </c>
      <c r="K34" s="92"/>
    </row>
    <row r="35" spans="2:11" s="58" customFormat="1" ht="25.2" customHeight="1">
      <c r="B35" s="894"/>
      <c r="C35" s="895"/>
      <c r="D35" s="68" t="s">
        <v>860</v>
      </c>
      <c r="E35" s="92" t="s">
        <v>885</v>
      </c>
      <c r="F35" s="296" t="s">
        <v>886</v>
      </c>
      <c r="G35" s="296" t="s">
        <v>887</v>
      </c>
      <c r="H35" s="296">
        <v>46264</v>
      </c>
      <c r="I35" s="296"/>
      <c r="J35" s="296">
        <v>46267</v>
      </c>
      <c r="K35" s="92" t="s">
        <v>146</v>
      </c>
    </row>
    <row r="36" spans="2:11" s="58" customFormat="1" ht="25.2" customHeight="1">
      <c r="B36" s="894"/>
      <c r="C36" s="895"/>
      <c r="D36" s="68" t="s">
        <v>162</v>
      </c>
      <c r="E36" s="92" t="s">
        <v>148</v>
      </c>
      <c r="F36" s="296" t="s">
        <v>888</v>
      </c>
      <c r="G36" s="296" t="s">
        <v>889</v>
      </c>
      <c r="H36" s="296">
        <v>46267</v>
      </c>
      <c r="I36" s="296"/>
      <c r="J36" s="296">
        <v>46270</v>
      </c>
      <c r="K36" s="92" t="s">
        <v>148</v>
      </c>
    </row>
    <row r="37" spans="2:11" s="58" customFormat="1" ht="25.2" customHeight="1">
      <c r="B37" s="894"/>
      <c r="C37" s="895"/>
      <c r="D37" s="68" t="s">
        <v>890</v>
      </c>
      <c r="E37" s="92" t="s">
        <v>289</v>
      </c>
      <c r="F37" s="296" t="s">
        <v>891</v>
      </c>
      <c r="G37" s="296" t="s">
        <v>892</v>
      </c>
      <c r="H37" s="296">
        <v>46268</v>
      </c>
      <c r="I37" s="296"/>
      <c r="J37" s="296">
        <v>46271</v>
      </c>
      <c r="K37" s="92" t="s">
        <v>124</v>
      </c>
    </row>
    <row r="38" spans="2:11" s="58" customFormat="1" ht="20.25" customHeight="1">
      <c r="B38" s="761" t="s">
        <v>169</v>
      </c>
      <c r="C38" s="762"/>
      <c r="D38" s="879" t="s">
        <v>461</v>
      </c>
      <c r="E38" s="880"/>
      <c r="F38" s="880"/>
      <c r="G38" s="880"/>
      <c r="H38" s="880"/>
      <c r="I38" s="880"/>
      <c r="J38" s="880"/>
      <c r="K38" s="881"/>
    </row>
    <row r="39" spans="2:11" s="58" customFormat="1" ht="20.25" customHeight="1">
      <c r="B39" s="763"/>
      <c r="C39" s="764"/>
      <c r="D39" s="882"/>
      <c r="E39" s="883"/>
      <c r="F39" s="883"/>
      <c r="G39" s="883"/>
      <c r="H39" s="883"/>
      <c r="I39" s="883"/>
      <c r="J39" s="883"/>
      <c r="K39" s="884"/>
    </row>
    <row r="40" spans="2:11" s="58" customFormat="1" ht="20.25" customHeight="1">
      <c r="B40" s="297"/>
      <c r="C40" s="297"/>
      <c r="D40" s="298"/>
      <c r="E40" s="298"/>
      <c r="F40" s="298"/>
      <c r="G40" s="298"/>
      <c r="H40" s="298"/>
      <c r="I40" s="298"/>
      <c r="J40" s="298"/>
      <c r="K40" s="298"/>
    </row>
    <row r="41" spans="2:11" s="58" customFormat="1" ht="20.25" customHeight="1">
      <c r="B41" s="782" t="s">
        <v>376</v>
      </c>
      <c r="C41" s="782"/>
      <c r="D41" s="782"/>
      <c r="E41" s="782"/>
      <c r="F41" s="782"/>
      <c r="G41" s="782"/>
      <c r="H41" s="782"/>
      <c r="I41" s="782"/>
      <c r="J41" s="782"/>
      <c r="K41" s="782"/>
    </row>
    <row r="42" spans="2:11" s="58" customFormat="1" ht="20.25" customHeight="1">
      <c r="B42" s="782" t="s">
        <v>368</v>
      </c>
      <c r="C42" s="782"/>
      <c r="D42" s="782"/>
      <c r="E42" s="782"/>
      <c r="F42" s="782"/>
      <c r="G42" s="782"/>
      <c r="H42" s="782"/>
      <c r="I42" s="782"/>
      <c r="J42" s="782"/>
      <c r="K42" s="782"/>
    </row>
    <row r="43" spans="2:11" s="58" customFormat="1" ht="49.95" customHeight="1">
      <c r="B43" s="901" t="s">
        <v>398</v>
      </c>
      <c r="C43" s="901"/>
      <c r="D43" s="903" t="s">
        <v>515</v>
      </c>
      <c r="E43" s="904"/>
      <c r="F43" s="904"/>
      <c r="G43" s="904"/>
      <c r="H43" s="904"/>
      <c r="I43" s="904"/>
      <c r="J43" s="904"/>
      <c r="K43" s="904"/>
    </row>
    <row r="44" spans="2:11" s="58" customFormat="1" ht="49.95" customHeight="1">
      <c r="B44" s="902"/>
      <c r="C44" s="902"/>
      <c r="D44" s="905"/>
      <c r="E44" s="905"/>
      <c r="F44" s="905"/>
      <c r="G44" s="905"/>
      <c r="H44" s="905"/>
      <c r="I44" s="905"/>
      <c r="J44" s="905"/>
      <c r="K44" s="905"/>
    </row>
    <row r="45" spans="2:11" s="58" customFormat="1" ht="20.25" customHeight="1">
      <c r="B45" s="777" t="s">
        <v>166</v>
      </c>
      <c r="C45" s="777"/>
      <c r="D45" s="338" t="s">
        <v>176</v>
      </c>
      <c r="E45" s="338" t="s">
        <v>170</v>
      </c>
      <c r="F45" s="338" t="s">
        <v>171</v>
      </c>
      <c r="G45" s="338" t="s">
        <v>167</v>
      </c>
      <c r="H45" s="338" t="s">
        <v>401</v>
      </c>
      <c r="I45" s="338"/>
      <c r="J45" s="338" t="s">
        <v>369</v>
      </c>
      <c r="K45" s="338" t="s">
        <v>177</v>
      </c>
    </row>
    <row r="46" spans="2:11" s="58" customFormat="1" ht="25.2" customHeight="1">
      <c r="B46" s="906" t="s">
        <v>476</v>
      </c>
      <c r="C46" s="907"/>
      <c r="D46" s="86" t="s">
        <v>893</v>
      </c>
      <c r="E46" s="207" t="s">
        <v>894</v>
      </c>
      <c r="F46" s="208" t="s">
        <v>852</v>
      </c>
      <c r="G46" s="208" t="s">
        <v>852</v>
      </c>
      <c r="H46" s="209">
        <v>46246</v>
      </c>
      <c r="I46" s="299"/>
      <c r="J46" s="210">
        <v>46249</v>
      </c>
      <c r="K46" s="211" t="s">
        <v>238</v>
      </c>
    </row>
    <row r="47" spans="2:11" s="58" customFormat="1" ht="25.2" customHeight="1">
      <c r="B47" s="908"/>
      <c r="C47" s="909"/>
      <c r="D47" s="86" t="s">
        <v>516</v>
      </c>
      <c r="E47" s="207" t="s">
        <v>244</v>
      </c>
      <c r="F47" s="208" t="s">
        <v>858</v>
      </c>
      <c r="G47" s="208" t="s">
        <v>858</v>
      </c>
      <c r="H47" s="209">
        <v>46249</v>
      </c>
      <c r="I47" s="299"/>
      <c r="J47" s="210">
        <v>46252</v>
      </c>
      <c r="K47" s="211" t="s">
        <v>238</v>
      </c>
    </row>
    <row r="48" spans="2:11" s="58" customFormat="1" ht="25.2" customHeight="1">
      <c r="B48" s="908"/>
      <c r="C48" s="909"/>
      <c r="D48" s="447" t="s">
        <v>864</v>
      </c>
      <c r="E48" s="448" t="s">
        <v>148</v>
      </c>
      <c r="F48" s="449" t="s">
        <v>865</v>
      </c>
      <c r="G48" s="449" t="s">
        <v>865</v>
      </c>
      <c r="H48" s="450">
        <v>46253</v>
      </c>
      <c r="I48" s="451"/>
      <c r="J48" s="452">
        <v>46256</v>
      </c>
      <c r="K48" s="453" t="s">
        <v>238</v>
      </c>
    </row>
    <row r="49" spans="2:11" s="58" customFormat="1" ht="25.2" customHeight="1">
      <c r="B49" s="908"/>
      <c r="C49" s="909"/>
      <c r="D49" s="86" t="s">
        <v>516</v>
      </c>
      <c r="E49" s="207" t="s">
        <v>895</v>
      </c>
      <c r="F49" s="208" t="s">
        <v>871</v>
      </c>
      <c r="G49" s="208" t="s">
        <v>871</v>
      </c>
      <c r="H49" s="209">
        <v>46256</v>
      </c>
      <c r="I49" s="299"/>
      <c r="J49" s="210">
        <v>46259</v>
      </c>
      <c r="K49" s="211" t="s">
        <v>238</v>
      </c>
    </row>
    <row r="50" spans="2:11" s="58" customFormat="1" ht="25.2" customHeight="1">
      <c r="B50" s="908"/>
      <c r="C50" s="909"/>
      <c r="D50" s="86" t="s">
        <v>893</v>
      </c>
      <c r="E50" s="207" t="s">
        <v>377</v>
      </c>
      <c r="F50" s="208" t="s">
        <v>877</v>
      </c>
      <c r="G50" s="208" t="s">
        <v>877</v>
      </c>
      <c r="H50" s="209">
        <v>46260</v>
      </c>
      <c r="I50" s="299"/>
      <c r="J50" s="210">
        <v>46263</v>
      </c>
      <c r="K50" s="211" t="s">
        <v>238</v>
      </c>
    </row>
    <row r="51" spans="2:11" s="58" customFormat="1" ht="25.2" customHeight="1">
      <c r="B51" s="908"/>
      <c r="C51" s="909"/>
      <c r="D51" s="86" t="s">
        <v>516</v>
      </c>
      <c r="E51" s="207" t="s">
        <v>896</v>
      </c>
      <c r="F51" s="208" t="s">
        <v>883</v>
      </c>
      <c r="G51" s="208" t="s">
        <v>883</v>
      </c>
      <c r="H51" s="209">
        <v>46263</v>
      </c>
      <c r="I51" s="299"/>
      <c r="J51" s="210">
        <v>46266</v>
      </c>
      <c r="K51" s="211" t="s">
        <v>238</v>
      </c>
    </row>
    <row r="52" spans="2:11" s="58" customFormat="1" ht="25.2" customHeight="1">
      <c r="B52" s="908"/>
      <c r="C52" s="909"/>
      <c r="D52" s="86" t="s">
        <v>893</v>
      </c>
      <c r="E52" s="207" t="s">
        <v>472</v>
      </c>
      <c r="F52" s="208" t="s">
        <v>888</v>
      </c>
      <c r="G52" s="208" t="s">
        <v>888</v>
      </c>
      <c r="H52" s="209">
        <v>46267</v>
      </c>
      <c r="I52" s="299"/>
      <c r="J52" s="210">
        <v>46270</v>
      </c>
      <c r="K52" s="211" t="s">
        <v>238</v>
      </c>
    </row>
    <row r="53" spans="2:11" s="58" customFormat="1" ht="25.2" customHeight="1">
      <c r="B53" s="910"/>
      <c r="C53" s="911"/>
      <c r="D53" s="86" t="s">
        <v>897</v>
      </c>
      <c r="E53" s="207" t="s">
        <v>898</v>
      </c>
      <c r="F53" s="208" t="s">
        <v>899</v>
      </c>
      <c r="G53" s="208" t="s">
        <v>899</v>
      </c>
      <c r="H53" s="209">
        <v>46270</v>
      </c>
      <c r="I53" s="299"/>
      <c r="J53" s="210">
        <v>46273</v>
      </c>
      <c r="K53" s="211" t="s">
        <v>238</v>
      </c>
    </row>
    <row r="54" spans="2:11" s="58" customFormat="1" ht="86.25" customHeight="1">
      <c r="B54" s="896" t="s">
        <v>169</v>
      </c>
      <c r="C54" s="897"/>
      <c r="D54" s="898" t="s">
        <v>477</v>
      </c>
      <c r="E54" s="899"/>
      <c r="F54" s="899"/>
      <c r="G54" s="899"/>
      <c r="H54" s="899"/>
      <c r="I54" s="899"/>
      <c r="J54" s="899"/>
      <c r="K54" s="900"/>
    </row>
    <row r="55" spans="2:11" s="58" customFormat="1" ht="57.75" customHeight="1"/>
    <row r="56" spans="2:11" s="58" customFormat="1"/>
    <row r="57" spans="2:11" s="58" customFormat="1"/>
    <row r="58" spans="2:11" s="58" customFormat="1"/>
    <row r="59" spans="2:11" s="58" customFormat="1"/>
    <row r="60" spans="2:11" s="58" customFormat="1"/>
    <row r="61" spans="2:11" s="58" customFormat="1"/>
    <row r="62" spans="2:11" s="58" customFormat="1"/>
    <row r="63" spans="2:11" s="58" customFormat="1"/>
    <row r="64" spans="2:11" s="58" customFormat="1"/>
    <row r="65" s="58" customFormat="1"/>
    <row r="66" s="58" customFormat="1"/>
    <row r="67" s="58" customFormat="1"/>
    <row r="68" s="58" customFormat="1"/>
    <row r="69" s="58" customFormat="1"/>
    <row r="70" s="58" customFormat="1"/>
    <row r="71" s="58" customFormat="1"/>
    <row r="72" s="58" customFormat="1"/>
    <row r="73" s="58" customFormat="1"/>
    <row r="74" s="58" customFormat="1"/>
    <row r="75" s="58" customFormat="1"/>
    <row r="76" s="58" customFormat="1"/>
    <row r="77" s="58" customFormat="1"/>
    <row r="78" s="58" customFormat="1"/>
    <row r="79" s="58" customFormat="1"/>
    <row r="80" s="58" customFormat="1"/>
    <row r="81" s="58" customFormat="1"/>
    <row r="82" s="58" customFormat="1"/>
    <row r="83" s="58" customFormat="1"/>
    <row r="84" s="58" customFormat="1"/>
    <row r="85" s="58" customFormat="1"/>
    <row r="86" s="58" customFormat="1"/>
    <row r="87" s="58" customFormat="1"/>
    <row r="88" s="58" customFormat="1"/>
    <row r="89" s="58" customFormat="1"/>
    <row r="90" s="58" customFormat="1"/>
    <row r="91" s="58" customFormat="1"/>
    <row r="92" s="58" customFormat="1"/>
    <row r="93" s="58" customFormat="1"/>
    <row r="94" s="58" customFormat="1"/>
    <row r="95" s="58" customFormat="1"/>
    <row r="96" s="58" customFormat="1"/>
    <row r="97" s="58" customFormat="1"/>
    <row r="98" s="58" customFormat="1"/>
    <row r="99" s="58" customFormat="1"/>
    <row r="100" s="58" customFormat="1"/>
    <row r="101" s="58" customFormat="1"/>
    <row r="102" s="58" customFormat="1"/>
    <row r="103" s="58" customFormat="1"/>
    <row r="104" s="58" customFormat="1"/>
    <row r="105" s="58" customFormat="1"/>
    <row r="106" s="58" customFormat="1"/>
    <row r="107" s="58" customFormat="1"/>
    <row r="108" s="58" customFormat="1"/>
    <row r="109" s="58" customFormat="1"/>
    <row r="110" s="58" customFormat="1"/>
    <row r="111" s="58" customFormat="1"/>
    <row r="112" s="58" customFormat="1"/>
    <row r="113" s="58" customFormat="1"/>
    <row r="114" s="58" customFormat="1"/>
    <row r="115" s="58" customFormat="1"/>
    <row r="116" s="58" customFormat="1"/>
    <row r="117" s="58" customFormat="1"/>
    <row r="118" s="58" customFormat="1"/>
    <row r="119" s="58" customFormat="1"/>
    <row r="120" s="58" customFormat="1"/>
    <row r="121" s="58" customFormat="1"/>
    <row r="122" s="58" customFormat="1"/>
    <row r="123" s="58" customFormat="1"/>
    <row r="124" s="58" customFormat="1"/>
    <row r="125" s="58" customFormat="1"/>
    <row r="126" s="58" customFormat="1"/>
    <row r="127" s="58" customFormat="1"/>
    <row r="128" s="58" customFormat="1"/>
    <row r="129" s="58" customFormat="1"/>
    <row r="130" s="58" customFormat="1"/>
    <row r="131" s="58" customFormat="1"/>
    <row r="132" s="58" customFormat="1"/>
    <row r="133" s="58" customFormat="1"/>
    <row r="134" s="58" customFormat="1"/>
    <row r="135" s="58" customFormat="1"/>
    <row r="136" s="58" customFormat="1"/>
    <row r="137" s="58" customFormat="1"/>
    <row r="138" s="58" customFormat="1"/>
    <row r="139" s="58" customFormat="1"/>
    <row r="140" s="58" customFormat="1"/>
    <row r="141" s="58" customFormat="1"/>
    <row r="142" s="58" customFormat="1"/>
    <row r="143" s="58" customFormat="1"/>
    <row r="144" s="58" customFormat="1"/>
    <row r="145" s="58" customFormat="1"/>
    <row r="146" s="58" customFormat="1"/>
    <row r="147" s="58" customFormat="1"/>
    <row r="148" s="58" customFormat="1"/>
    <row r="149" s="58" customFormat="1"/>
    <row r="150" s="58" customFormat="1"/>
    <row r="151" s="58" customFormat="1"/>
    <row r="152" s="58" customFormat="1"/>
    <row r="153" s="58" customFormat="1"/>
    <row r="154" s="58" customFormat="1"/>
    <row r="155" s="58" customFormat="1"/>
    <row r="156" s="58" customFormat="1"/>
    <row r="157" s="58" customFormat="1"/>
    <row r="158" s="58" customFormat="1"/>
    <row r="159" s="58" customFormat="1"/>
    <row r="160" s="58" customFormat="1"/>
    <row r="161" s="58" customFormat="1"/>
    <row r="162" s="58" customFormat="1"/>
    <row r="163" s="58" customFormat="1"/>
    <row r="164" s="58" customFormat="1"/>
    <row r="165" s="58" customFormat="1"/>
    <row r="166" s="58" customFormat="1"/>
    <row r="167" s="58" customFormat="1"/>
    <row r="168" s="58" customFormat="1"/>
    <row r="169" s="58" customFormat="1"/>
    <row r="170" s="58" customFormat="1"/>
    <row r="171" s="58" customFormat="1"/>
    <row r="172" s="58" customFormat="1"/>
    <row r="173" s="58" customFormat="1"/>
    <row r="174" s="58" customFormat="1"/>
    <row r="175" s="58" customFormat="1"/>
    <row r="176" s="58" customFormat="1"/>
    <row r="177" s="58" customFormat="1"/>
    <row r="178" s="58" customFormat="1"/>
    <row r="179" s="58" customFormat="1"/>
    <row r="180" s="58" customFormat="1"/>
    <row r="181" s="58" customFormat="1"/>
    <row r="182" s="58" customFormat="1"/>
    <row r="183" s="58" customFormat="1"/>
    <row r="184" s="58" customFormat="1"/>
    <row r="185" s="58" customFormat="1"/>
    <row r="186" s="58" customFormat="1"/>
    <row r="187" s="58" customFormat="1"/>
    <row r="188" s="58" customFormat="1"/>
    <row r="189" s="58" customFormat="1"/>
    <row r="190" s="58" customFormat="1"/>
    <row r="191" s="58" customFormat="1"/>
    <row r="192" s="58" customFormat="1"/>
    <row r="193" s="58" customFormat="1"/>
    <row r="194" s="58" customFormat="1"/>
    <row r="195" s="58" customFormat="1"/>
    <row r="196" s="58" customFormat="1"/>
    <row r="197" s="58" customFormat="1"/>
    <row r="198" s="58" customFormat="1"/>
    <row r="199" s="58" customFormat="1"/>
    <row r="200" s="58" customFormat="1"/>
    <row r="201" s="58" customFormat="1"/>
    <row r="202" s="58" customFormat="1"/>
    <row r="203" s="58" customFormat="1"/>
    <row r="204" s="58" customFormat="1"/>
    <row r="205" s="58" customFormat="1"/>
    <row r="206" s="58" customFormat="1"/>
    <row r="207" s="58" customFormat="1"/>
    <row r="208" s="58" customFormat="1"/>
    <row r="209" s="58" customFormat="1"/>
    <row r="210" s="58" customFormat="1"/>
    <row r="211" s="58" customFormat="1"/>
    <row r="212" s="58" customFormat="1"/>
    <row r="213" s="58" customFormat="1"/>
    <row r="214" s="58" customFormat="1"/>
    <row r="215" s="58" customFormat="1"/>
    <row r="216" s="58" customFormat="1"/>
    <row r="217" s="58" customFormat="1"/>
    <row r="218" s="58" customFormat="1"/>
    <row r="219" s="58" customFormat="1"/>
    <row r="220" s="58" customFormat="1"/>
    <row r="221" s="58" customFormat="1"/>
    <row r="222" s="58" customFormat="1"/>
    <row r="223" s="41" customFormat="1"/>
    <row r="224" s="58" customFormat="1"/>
    <row r="225" s="58" customFormat="1"/>
    <row r="226" s="58" customFormat="1"/>
    <row r="227" s="58" customFormat="1"/>
    <row r="228" s="41" customFormat="1"/>
    <row r="229" s="41" customFormat="1"/>
    <row r="230" s="41" customFormat="1"/>
  </sheetData>
  <mergeCells count="21">
    <mergeCell ref="B54:C54"/>
    <mergeCell ref="D54:K54"/>
    <mergeCell ref="B41:K41"/>
    <mergeCell ref="B42:K42"/>
    <mergeCell ref="B43:C44"/>
    <mergeCell ref="D43:K44"/>
    <mergeCell ref="B45:C45"/>
    <mergeCell ref="B46:C53"/>
    <mergeCell ref="B38:C39"/>
    <mergeCell ref="D38:K39"/>
    <mergeCell ref="B6:K6"/>
    <mergeCell ref="B7:K7"/>
    <mergeCell ref="B8:K8"/>
    <mergeCell ref="B9:C14"/>
    <mergeCell ref="D9:K14"/>
    <mergeCell ref="B16:K16"/>
    <mergeCell ref="B17:K17"/>
    <mergeCell ref="B18:C19"/>
    <mergeCell ref="D18:K19"/>
    <mergeCell ref="B20:C20"/>
    <mergeCell ref="B21:C37"/>
  </mergeCells>
  <phoneticPr fontId="190" type="noConversion"/>
  <printOptions horizontalCentered="1"/>
  <pageMargins left="0.70866141732283472" right="0.70866141732283472" top="0.39370078740157483" bottom="0.39370078740157483" header="0.19685039370078741" footer="0.19685039370078741"/>
  <pageSetup paperSize="9" scale="56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4" tint="-0.249977111117893"/>
    <pageSetUpPr fitToPage="1"/>
  </sheetPr>
  <dimension ref="B6:K158"/>
  <sheetViews>
    <sheetView showGridLines="0" view="pageBreakPreview" zoomScale="90" zoomScaleNormal="100" zoomScaleSheetLayoutView="90" workbookViewId="0">
      <selection activeCell="B8" sqref="B8:K8"/>
    </sheetView>
  </sheetViews>
  <sheetFormatPr defaultRowHeight="17.399999999999999"/>
  <cols>
    <col min="1" max="1" width="1.8984375" customWidth="1"/>
    <col min="2" max="3" width="11.19921875" customWidth="1"/>
    <col min="4" max="4" width="25.59765625" customWidth="1"/>
    <col min="5" max="5" width="12.59765625" customWidth="1"/>
    <col min="6" max="6" width="16.59765625" bestFit="1" customWidth="1"/>
    <col min="7" max="7" width="13.69921875" customWidth="1"/>
    <col min="8" max="8" width="12.59765625" customWidth="1"/>
    <col min="9" max="9" width="12.59765625" hidden="1" customWidth="1"/>
    <col min="10" max="10" width="20.59765625" customWidth="1"/>
    <col min="11" max="11" width="14.59765625" customWidth="1"/>
  </cols>
  <sheetData>
    <row r="6" spans="2:11">
      <c r="B6" s="734" t="s">
        <v>396</v>
      </c>
      <c r="C6" s="734"/>
      <c r="D6" s="734"/>
      <c r="E6" s="734"/>
      <c r="F6" s="734"/>
      <c r="G6" s="734"/>
      <c r="H6" s="734"/>
      <c r="I6" s="734"/>
      <c r="J6" s="734"/>
      <c r="K6" s="734"/>
    </row>
    <row r="7" spans="2:11">
      <c r="B7" s="735" t="s">
        <v>397</v>
      </c>
      <c r="C7" s="735"/>
      <c r="D7" s="735"/>
      <c r="E7" s="735"/>
      <c r="F7" s="735"/>
      <c r="G7" s="735"/>
      <c r="H7" s="735"/>
      <c r="I7" s="735"/>
      <c r="J7" s="735"/>
      <c r="K7" s="735"/>
    </row>
    <row r="8" spans="2:11" s="58" customFormat="1" ht="25.2">
      <c r="B8" s="913" t="s">
        <v>158</v>
      </c>
      <c r="C8" s="913"/>
      <c r="D8" s="913"/>
      <c r="E8" s="913"/>
      <c r="F8" s="913"/>
      <c r="G8" s="913"/>
      <c r="H8" s="913"/>
      <c r="I8" s="913"/>
      <c r="J8" s="913"/>
      <c r="K8" s="913"/>
    </row>
    <row r="9" spans="2:11" s="58" customFormat="1" ht="75" customHeight="1">
      <c r="B9" s="914" t="s">
        <v>398</v>
      </c>
      <c r="C9" s="914"/>
      <c r="D9" s="915" t="s">
        <v>399</v>
      </c>
      <c r="E9" s="916"/>
      <c r="F9" s="916"/>
      <c r="G9" s="916"/>
      <c r="H9" s="916"/>
      <c r="I9" s="916"/>
      <c r="J9" s="916"/>
      <c r="K9" s="916"/>
    </row>
    <row r="10" spans="2:11" s="58" customFormat="1" ht="16.5" customHeight="1">
      <c r="B10" s="297"/>
      <c r="C10" s="297"/>
      <c r="D10" s="300"/>
      <c r="E10" s="300"/>
      <c r="F10" s="300"/>
      <c r="G10" s="300"/>
      <c r="H10" s="300"/>
      <c r="I10" s="300"/>
      <c r="J10" s="300"/>
      <c r="K10" s="300"/>
    </row>
    <row r="11" spans="2:11" s="58" customFormat="1" ht="19.2">
      <c r="B11" s="912" t="s">
        <v>341</v>
      </c>
      <c r="C11" s="912"/>
      <c r="D11" s="912"/>
      <c r="E11" s="912"/>
      <c r="F11" s="912"/>
      <c r="G11" s="912"/>
      <c r="H11" s="912"/>
      <c r="I11" s="912"/>
      <c r="J11" s="912"/>
      <c r="K11" s="912"/>
    </row>
    <row r="12" spans="2:11" s="58" customFormat="1" ht="19.2">
      <c r="B12" s="918" t="s">
        <v>175</v>
      </c>
      <c r="C12" s="918"/>
      <c r="D12" s="918"/>
      <c r="E12" s="918"/>
      <c r="F12" s="918"/>
      <c r="G12" s="918"/>
      <c r="H12" s="918"/>
      <c r="I12" s="918"/>
      <c r="J12" s="918"/>
      <c r="K12" s="918"/>
    </row>
    <row r="13" spans="2:11" s="58" customFormat="1" ht="20.25" customHeight="1">
      <c r="B13" s="919" t="s">
        <v>166</v>
      </c>
      <c r="C13" s="919"/>
      <c r="D13" s="350" t="s">
        <v>176</v>
      </c>
      <c r="E13" s="350" t="s">
        <v>170</v>
      </c>
      <c r="F13" s="350" t="s">
        <v>171</v>
      </c>
      <c r="G13" s="350" t="s">
        <v>167</v>
      </c>
      <c r="H13" s="350" t="s">
        <v>168</v>
      </c>
      <c r="I13" s="350"/>
      <c r="J13" s="350" t="s">
        <v>342</v>
      </c>
      <c r="K13" s="350" t="s">
        <v>177</v>
      </c>
    </row>
    <row r="14" spans="2:11" s="58" customFormat="1" ht="25.2" customHeight="1">
      <c r="B14" s="920" t="s">
        <v>343</v>
      </c>
      <c r="C14" s="921"/>
      <c r="D14" s="358" t="s">
        <v>900</v>
      </c>
      <c r="E14" s="359" t="s">
        <v>901</v>
      </c>
      <c r="F14" s="360" t="s">
        <v>727</v>
      </c>
      <c r="G14" s="360" t="s">
        <v>728</v>
      </c>
      <c r="H14" s="361">
        <v>46248</v>
      </c>
      <c r="I14" s="362"/>
      <c r="J14" s="361">
        <v>46253</v>
      </c>
      <c r="K14" s="219" t="s">
        <v>344</v>
      </c>
    </row>
    <row r="15" spans="2:11" s="58" customFormat="1" ht="25.2" customHeight="1">
      <c r="B15" s="921"/>
      <c r="C15" s="921"/>
      <c r="D15" s="358" t="s">
        <v>517</v>
      </c>
      <c r="E15" s="359" t="s">
        <v>393</v>
      </c>
      <c r="F15" s="360" t="s">
        <v>731</v>
      </c>
      <c r="G15" s="360" t="s">
        <v>732</v>
      </c>
      <c r="H15" s="361">
        <v>46251</v>
      </c>
      <c r="I15" s="362"/>
      <c r="J15" s="361">
        <v>46257</v>
      </c>
      <c r="K15" s="219" t="s">
        <v>344</v>
      </c>
    </row>
    <row r="16" spans="2:11" s="58" customFormat="1" ht="25.2" customHeight="1">
      <c r="B16" s="921"/>
      <c r="C16" s="921"/>
      <c r="D16" s="358" t="s">
        <v>902</v>
      </c>
      <c r="E16" s="359" t="s">
        <v>345</v>
      </c>
      <c r="F16" s="360" t="s">
        <v>903</v>
      </c>
      <c r="G16" s="360" t="s">
        <v>904</v>
      </c>
      <c r="H16" s="361">
        <v>46255</v>
      </c>
      <c r="I16" s="362"/>
      <c r="J16" s="361">
        <v>46261</v>
      </c>
      <c r="K16" s="219" t="s">
        <v>344</v>
      </c>
    </row>
    <row r="17" spans="2:11" s="58" customFormat="1" ht="25.2" customHeight="1">
      <c r="B17" s="921"/>
      <c r="C17" s="921"/>
      <c r="D17" s="358" t="s">
        <v>905</v>
      </c>
      <c r="E17" s="359" t="s">
        <v>394</v>
      </c>
      <c r="F17" s="360" t="s">
        <v>906</v>
      </c>
      <c r="G17" s="360" t="s">
        <v>907</v>
      </c>
      <c r="H17" s="361">
        <v>46258</v>
      </c>
      <c r="I17" s="362"/>
      <c r="J17" s="361">
        <v>46264</v>
      </c>
      <c r="K17" s="219" t="s">
        <v>344</v>
      </c>
    </row>
    <row r="18" spans="2:11" s="58" customFormat="1" ht="20.25" customHeight="1">
      <c r="B18" s="922" t="s">
        <v>169</v>
      </c>
      <c r="C18" s="922"/>
      <c r="D18" s="923" t="s">
        <v>346</v>
      </c>
      <c r="E18" s="923"/>
      <c r="F18" s="923"/>
      <c r="G18" s="923"/>
      <c r="H18" s="923"/>
      <c r="I18" s="923"/>
      <c r="J18" s="923"/>
      <c r="K18" s="923"/>
    </row>
    <row r="19" spans="2:11" s="58" customFormat="1" ht="20.25" customHeight="1">
      <c r="B19" s="922"/>
      <c r="C19" s="922"/>
      <c r="D19" s="923"/>
      <c r="E19" s="923"/>
      <c r="F19" s="923"/>
      <c r="G19" s="923"/>
      <c r="H19" s="923"/>
      <c r="I19" s="923"/>
      <c r="J19" s="923"/>
      <c r="K19" s="923"/>
    </row>
    <row r="20" spans="2:11" s="58" customFormat="1" ht="20.25" customHeight="1">
      <c r="B20" s="53"/>
      <c r="C20" s="53"/>
      <c r="D20" s="122"/>
      <c r="E20" s="122"/>
      <c r="F20" s="122"/>
      <c r="G20" s="122"/>
      <c r="H20" s="122"/>
      <c r="I20" s="122"/>
      <c r="J20" s="122"/>
      <c r="K20" s="122"/>
    </row>
    <row r="21" spans="2:11" s="58" customFormat="1" ht="43.95" customHeight="1">
      <c r="B21" s="924" t="s">
        <v>134</v>
      </c>
      <c r="C21" s="924"/>
      <c r="D21" s="925" t="s">
        <v>400</v>
      </c>
      <c r="E21" s="926"/>
      <c r="F21" s="926"/>
      <c r="G21" s="926"/>
      <c r="H21" s="926"/>
      <c r="I21" s="926"/>
      <c r="J21" s="926"/>
      <c r="K21" s="927"/>
    </row>
    <row r="22" spans="2:11" s="58" customFormat="1" ht="20.25" customHeight="1">
      <c r="B22" s="919" t="s">
        <v>166</v>
      </c>
      <c r="C22" s="919"/>
      <c r="D22" s="364" t="s">
        <v>176</v>
      </c>
      <c r="E22" s="364" t="s">
        <v>170</v>
      </c>
      <c r="F22" s="364" t="s">
        <v>171</v>
      </c>
      <c r="G22" s="364" t="s">
        <v>167</v>
      </c>
      <c r="H22" s="364" t="s">
        <v>401</v>
      </c>
      <c r="I22" s="364"/>
      <c r="J22" s="364" t="s">
        <v>342</v>
      </c>
      <c r="K22" s="364" t="s">
        <v>177</v>
      </c>
    </row>
    <row r="23" spans="2:11" s="58" customFormat="1" ht="25.2" customHeight="1">
      <c r="B23" s="920" t="s">
        <v>347</v>
      </c>
      <c r="C23" s="928"/>
      <c r="D23" s="235" t="s">
        <v>322</v>
      </c>
      <c r="E23" s="236" t="s">
        <v>393</v>
      </c>
      <c r="F23" s="237" t="s">
        <v>731</v>
      </c>
      <c r="G23" s="237" t="s">
        <v>732</v>
      </c>
      <c r="H23" s="94">
        <v>46250</v>
      </c>
      <c r="I23" s="220"/>
      <c r="J23" s="220">
        <v>46257</v>
      </c>
      <c r="K23" s="365" t="s">
        <v>321</v>
      </c>
    </row>
    <row r="24" spans="2:11" s="58" customFormat="1" ht="25.2" customHeight="1">
      <c r="B24" s="921"/>
      <c r="C24" s="928"/>
      <c r="D24" s="235" t="s">
        <v>908</v>
      </c>
      <c r="E24" s="236" t="s">
        <v>909</v>
      </c>
      <c r="F24" s="237" t="s">
        <v>906</v>
      </c>
      <c r="G24" s="237" t="s">
        <v>907</v>
      </c>
      <c r="H24" s="94">
        <v>46260</v>
      </c>
      <c r="I24" s="220"/>
      <c r="J24" s="220">
        <v>46269</v>
      </c>
      <c r="K24" s="365" t="s">
        <v>321</v>
      </c>
    </row>
    <row r="25" spans="2:11" s="58" customFormat="1" ht="25.2" customHeight="1">
      <c r="B25" s="921"/>
      <c r="C25" s="928"/>
      <c r="D25" s="235" t="s">
        <v>449</v>
      </c>
      <c r="E25" s="236"/>
      <c r="F25" s="237" t="s">
        <v>910</v>
      </c>
      <c r="G25" s="237" t="s">
        <v>911</v>
      </c>
      <c r="H25" s="94">
        <v>46264</v>
      </c>
      <c r="I25" s="220"/>
      <c r="J25" s="220">
        <v>46273</v>
      </c>
      <c r="K25" s="365" t="s">
        <v>321</v>
      </c>
    </row>
    <row r="26" spans="2:11" s="58" customFormat="1" ht="20.25" customHeight="1">
      <c r="B26" s="922" t="s">
        <v>169</v>
      </c>
      <c r="C26" s="929"/>
      <c r="D26" s="930" t="s">
        <v>513</v>
      </c>
      <c r="E26" s="931"/>
      <c r="F26" s="931"/>
      <c r="G26" s="931"/>
      <c r="H26" s="931"/>
      <c r="I26" s="931"/>
      <c r="J26" s="931"/>
      <c r="K26" s="932"/>
    </row>
    <row r="27" spans="2:11" s="58" customFormat="1" ht="20.25" customHeight="1">
      <c r="B27" s="922"/>
      <c r="C27" s="929"/>
      <c r="D27" s="933"/>
      <c r="E27" s="934"/>
      <c r="F27" s="934"/>
      <c r="G27" s="934"/>
      <c r="H27" s="934"/>
      <c r="I27" s="934"/>
      <c r="J27" s="934"/>
      <c r="K27" s="935"/>
    </row>
    <row r="28" spans="2:11" s="58" customFormat="1" ht="20.25" customHeight="1">
      <c r="B28" s="53"/>
      <c r="C28" s="53"/>
      <c r="D28" s="366"/>
      <c r="E28" s="366"/>
      <c r="F28" s="366"/>
      <c r="G28" s="366"/>
      <c r="H28" s="366"/>
      <c r="I28" s="366"/>
      <c r="J28" s="366"/>
      <c r="K28" s="366"/>
    </row>
    <row r="29" spans="2:11" s="58" customFormat="1" ht="20.25" customHeight="1">
      <c r="B29" s="936" t="s">
        <v>402</v>
      </c>
      <c r="C29" s="936"/>
      <c r="D29" s="936"/>
      <c r="E29" s="936"/>
      <c r="F29" s="936"/>
      <c r="G29" s="936"/>
      <c r="H29" s="936"/>
      <c r="I29" s="936"/>
      <c r="J29" s="936"/>
      <c r="K29" s="936"/>
    </row>
    <row r="30" spans="2:11" s="58" customFormat="1" ht="20.25" customHeight="1">
      <c r="B30" s="917" t="s">
        <v>293</v>
      </c>
      <c r="C30" s="917"/>
      <c r="D30" s="917"/>
      <c r="E30" s="917"/>
      <c r="F30" s="917"/>
      <c r="G30" s="917"/>
      <c r="H30" s="917"/>
      <c r="I30" s="917"/>
      <c r="J30" s="917"/>
      <c r="K30" s="917"/>
    </row>
    <row r="31" spans="2:11" s="58" customFormat="1" ht="20.25" customHeight="1">
      <c r="B31" s="937" t="s">
        <v>166</v>
      </c>
      <c r="C31" s="937"/>
      <c r="D31" s="342" t="s">
        <v>176</v>
      </c>
      <c r="E31" s="342" t="s">
        <v>170</v>
      </c>
      <c r="F31" s="342" t="s">
        <v>171</v>
      </c>
      <c r="G31" s="342" t="s">
        <v>167</v>
      </c>
      <c r="H31" s="342" t="s">
        <v>168</v>
      </c>
      <c r="I31" s="342"/>
      <c r="J31" s="342" t="s">
        <v>324</v>
      </c>
      <c r="K31" s="342" t="s">
        <v>177</v>
      </c>
    </row>
    <row r="32" spans="2:11" s="58" customFormat="1" ht="25.2" customHeight="1">
      <c r="B32" s="920" t="s">
        <v>912</v>
      </c>
      <c r="C32" s="920"/>
      <c r="D32" s="235" t="s">
        <v>519</v>
      </c>
      <c r="E32" s="238"/>
      <c r="F32" s="237"/>
      <c r="G32" s="237"/>
      <c r="H32" s="94">
        <v>46248</v>
      </c>
      <c r="I32" s="220"/>
      <c r="J32" s="220"/>
      <c r="K32" s="365" t="s">
        <v>321</v>
      </c>
    </row>
    <row r="33" spans="2:11" s="58" customFormat="1" ht="25.2" customHeight="1">
      <c r="B33" s="920"/>
      <c r="C33" s="920"/>
      <c r="D33" s="235" t="s">
        <v>913</v>
      </c>
      <c r="E33" s="238" t="s">
        <v>394</v>
      </c>
      <c r="F33" s="237" t="s">
        <v>731</v>
      </c>
      <c r="G33" s="237" t="s">
        <v>732</v>
      </c>
      <c r="H33" s="94">
        <v>46251</v>
      </c>
      <c r="I33" s="220"/>
      <c r="J33" s="220">
        <v>46256</v>
      </c>
      <c r="K33" s="365" t="s">
        <v>321</v>
      </c>
    </row>
    <row r="34" spans="2:11" s="58" customFormat="1" ht="25.2" customHeight="1">
      <c r="B34" s="920"/>
      <c r="C34" s="920"/>
      <c r="D34" s="235" t="s">
        <v>518</v>
      </c>
      <c r="E34" s="238" t="s">
        <v>914</v>
      </c>
      <c r="F34" s="237" t="s">
        <v>903</v>
      </c>
      <c r="G34" s="237" t="s">
        <v>904</v>
      </c>
      <c r="H34" s="94">
        <v>46255</v>
      </c>
      <c r="I34" s="220"/>
      <c r="J34" s="220">
        <v>46259</v>
      </c>
      <c r="K34" s="365" t="s">
        <v>321</v>
      </c>
    </row>
    <row r="35" spans="2:11" s="58" customFormat="1" ht="25.2" customHeight="1">
      <c r="B35" s="920"/>
      <c r="C35" s="920"/>
      <c r="D35" s="235" t="s">
        <v>915</v>
      </c>
      <c r="E35" s="238" t="s">
        <v>916</v>
      </c>
      <c r="F35" s="237" t="s">
        <v>906</v>
      </c>
      <c r="G35" s="237" t="s">
        <v>907</v>
      </c>
      <c r="H35" s="94">
        <v>46258</v>
      </c>
      <c r="I35" s="220"/>
      <c r="J35" s="220">
        <v>46262</v>
      </c>
      <c r="K35" s="365" t="s">
        <v>321</v>
      </c>
    </row>
    <row r="36" spans="2:11" s="41" customFormat="1" ht="20.25" customHeight="1">
      <c r="B36" s="922" t="s">
        <v>169</v>
      </c>
      <c r="C36" s="922"/>
      <c r="D36" s="923" t="s">
        <v>326</v>
      </c>
      <c r="E36" s="923"/>
      <c r="F36" s="923"/>
      <c r="G36" s="923"/>
      <c r="H36" s="923"/>
      <c r="I36" s="923"/>
      <c r="J36" s="923"/>
      <c r="K36" s="923"/>
    </row>
    <row r="37" spans="2:11" s="41" customFormat="1" ht="20.25" customHeight="1">
      <c r="B37" s="922"/>
      <c r="C37" s="922"/>
      <c r="D37" s="923"/>
      <c r="E37" s="923"/>
      <c r="F37" s="923"/>
      <c r="G37" s="923"/>
      <c r="H37" s="923"/>
      <c r="I37" s="923"/>
      <c r="J37" s="923"/>
      <c r="K37" s="923"/>
    </row>
    <row r="38" spans="2:11" s="41" customFormat="1" ht="20.25" customHeight="1">
      <c r="B38" s="53"/>
      <c r="C38" s="53"/>
      <c r="D38" s="122"/>
      <c r="E38" s="122"/>
      <c r="F38" s="122"/>
      <c r="G38" s="122"/>
      <c r="H38" s="122"/>
      <c r="I38" s="122"/>
      <c r="J38" s="122"/>
      <c r="K38" s="122"/>
    </row>
    <row r="39" spans="2:11" s="41" customFormat="1" ht="20.25" customHeight="1">
      <c r="B39" s="938" t="s">
        <v>398</v>
      </c>
      <c r="C39" s="939"/>
      <c r="D39" s="942" t="s">
        <v>383</v>
      </c>
      <c r="E39" s="942"/>
      <c r="F39" s="942"/>
      <c r="G39" s="942"/>
      <c r="H39" s="942"/>
      <c r="I39" s="942"/>
      <c r="J39" s="942"/>
      <c r="K39" s="942"/>
    </row>
    <row r="40" spans="2:11" s="41" customFormat="1" ht="38.25" customHeight="1">
      <c r="B40" s="940"/>
      <c r="C40" s="941"/>
      <c r="D40" s="942"/>
      <c r="E40" s="942"/>
      <c r="F40" s="942"/>
      <c r="G40" s="942"/>
      <c r="H40" s="942"/>
      <c r="I40" s="942"/>
      <c r="J40" s="942"/>
      <c r="K40" s="942"/>
    </row>
    <row r="41" spans="2:11" s="41" customFormat="1" ht="20.25" customHeight="1">
      <c r="B41" s="953" t="s">
        <v>166</v>
      </c>
      <c r="C41" s="954"/>
      <c r="D41" s="350" t="s">
        <v>176</v>
      </c>
      <c r="E41" s="350" t="s">
        <v>170</v>
      </c>
      <c r="F41" s="350" t="s">
        <v>171</v>
      </c>
      <c r="G41" s="350" t="s">
        <v>167</v>
      </c>
      <c r="H41" s="350" t="s">
        <v>401</v>
      </c>
      <c r="I41" s="350"/>
      <c r="J41" s="350" t="s">
        <v>324</v>
      </c>
      <c r="K41" s="350" t="s">
        <v>177</v>
      </c>
    </row>
    <row r="42" spans="2:11" s="41" customFormat="1" ht="25.2" customHeight="1">
      <c r="B42" s="955" t="s">
        <v>348</v>
      </c>
      <c r="C42" s="956"/>
      <c r="D42" s="235" t="s">
        <v>351</v>
      </c>
      <c r="E42" s="367"/>
      <c r="F42" s="293"/>
      <c r="G42" s="293"/>
      <c r="H42" s="368">
        <v>46246</v>
      </c>
      <c r="I42" s="369"/>
      <c r="J42" s="369"/>
      <c r="K42" s="293" t="s">
        <v>344</v>
      </c>
    </row>
    <row r="43" spans="2:11" s="41" customFormat="1" ht="25.2" customHeight="1">
      <c r="B43" s="957"/>
      <c r="C43" s="958"/>
      <c r="D43" s="235" t="s">
        <v>913</v>
      </c>
      <c r="E43" s="370" t="s">
        <v>394</v>
      </c>
      <c r="F43" s="367" t="s">
        <v>727</v>
      </c>
      <c r="G43" s="367" t="s">
        <v>728</v>
      </c>
      <c r="H43" s="368">
        <v>46249</v>
      </c>
      <c r="I43" s="369"/>
      <c r="J43" s="369">
        <v>46256</v>
      </c>
      <c r="K43" s="293" t="s">
        <v>344</v>
      </c>
    </row>
    <row r="44" spans="2:11" s="41" customFormat="1" ht="25.2" customHeight="1">
      <c r="B44" s="957"/>
      <c r="C44" s="958"/>
      <c r="D44" s="235" t="s">
        <v>403</v>
      </c>
      <c r="E44" s="367" t="s">
        <v>917</v>
      </c>
      <c r="F44" s="371" t="s">
        <v>731</v>
      </c>
      <c r="G44" s="367" t="s">
        <v>732</v>
      </c>
      <c r="H44" s="368">
        <v>46251</v>
      </c>
      <c r="I44" s="369"/>
      <c r="J44" s="369">
        <v>46256</v>
      </c>
      <c r="K44" s="293" t="s">
        <v>349</v>
      </c>
    </row>
    <row r="45" spans="2:11" s="41" customFormat="1" ht="25.2" customHeight="1">
      <c r="B45" s="959"/>
      <c r="C45" s="960"/>
      <c r="D45" s="235" t="s">
        <v>918</v>
      </c>
      <c r="E45" s="367"/>
      <c r="F45" s="293"/>
      <c r="G45" s="293"/>
      <c r="H45" s="368">
        <v>46253</v>
      </c>
      <c r="I45" s="369"/>
      <c r="J45" s="369"/>
      <c r="K45" s="293" t="s">
        <v>344</v>
      </c>
    </row>
    <row r="46" spans="2:11" s="41" customFormat="1" ht="20.25" customHeight="1">
      <c r="B46" s="943" t="s">
        <v>169</v>
      </c>
      <c r="C46" s="944"/>
      <c r="D46" s="930" t="s">
        <v>513</v>
      </c>
      <c r="E46" s="931"/>
      <c r="F46" s="931"/>
      <c r="G46" s="931"/>
      <c r="H46" s="931"/>
      <c r="I46" s="931"/>
      <c r="J46" s="931"/>
      <c r="K46" s="932"/>
    </row>
    <row r="47" spans="2:11" s="58" customFormat="1" ht="16.5" customHeight="1">
      <c r="B47" s="945"/>
      <c r="C47" s="946"/>
      <c r="D47" s="933"/>
      <c r="E47" s="934"/>
      <c r="F47" s="934"/>
      <c r="G47" s="934"/>
      <c r="H47" s="934"/>
      <c r="I47" s="934"/>
      <c r="J47" s="934"/>
      <c r="K47" s="935"/>
    </row>
    <row r="48" spans="2:11" s="58" customFormat="1" ht="16.5" customHeight="1">
      <c r="B48" s="53"/>
      <c r="C48" s="53"/>
      <c r="D48" s="122"/>
      <c r="E48" s="122"/>
      <c r="F48" s="122"/>
      <c r="G48" s="122"/>
      <c r="H48" s="122"/>
      <c r="I48" s="122"/>
      <c r="J48" s="122"/>
      <c r="K48" s="122"/>
    </row>
    <row r="49" spans="2:11" s="58" customFormat="1" ht="16.5" customHeight="1">
      <c r="B49" s="961" t="s">
        <v>135</v>
      </c>
      <c r="C49" s="962"/>
      <c r="D49" s="342" t="s">
        <v>136</v>
      </c>
      <c r="E49" s="342" t="s">
        <v>137</v>
      </c>
      <c r="F49" s="342" t="s">
        <v>138</v>
      </c>
      <c r="G49" s="342" t="s">
        <v>139</v>
      </c>
      <c r="H49" s="342" t="s">
        <v>140</v>
      </c>
      <c r="I49" s="343"/>
      <c r="J49" s="343" t="s">
        <v>141</v>
      </c>
      <c r="K49" s="342" t="s">
        <v>142</v>
      </c>
    </row>
    <row r="50" spans="2:11" s="58" customFormat="1" ht="25.2" customHeight="1">
      <c r="B50" s="955" t="s">
        <v>350</v>
      </c>
      <c r="C50" s="956"/>
      <c r="D50" s="372" t="s">
        <v>351</v>
      </c>
      <c r="E50" s="373"/>
      <c r="F50" s="374"/>
      <c r="G50" s="374"/>
      <c r="H50" s="375">
        <v>46247</v>
      </c>
      <c r="I50" s="369"/>
      <c r="J50" s="369"/>
      <c r="K50" s="293" t="s">
        <v>328</v>
      </c>
    </row>
    <row r="51" spans="2:11" s="58" customFormat="1" ht="25.2" customHeight="1">
      <c r="B51" s="957"/>
      <c r="C51" s="958"/>
      <c r="D51" s="372" t="s">
        <v>919</v>
      </c>
      <c r="E51" s="373" t="s">
        <v>920</v>
      </c>
      <c r="F51" s="374" t="s">
        <v>903</v>
      </c>
      <c r="G51" s="374" t="s">
        <v>904</v>
      </c>
      <c r="H51" s="375">
        <v>46254</v>
      </c>
      <c r="I51" s="369"/>
      <c r="J51" s="369">
        <v>46260</v>
      </c>
      <c r="K51" s="293" t="s">
        <v>328</v>
      </c>
    </row>
    <row r="52" spans="2:11" s="58" customFormat="1" ht="25.2" customHeight="1">
      <c r="B52" s="957"/>
      <c r="C52" s="958"/>
      <c r="D52" s="372" t="s">
        <v>351</v>
      </c>
      <c r="E52" s="373"/>
      <c r="F52" s="374"/>
      <c r="G52" s="374"/>
      <c r="H52" s="375">
        <v>46261</v>
      </c>
      <c r="I52" s="369"/>
      <c r="J52" s="369"/>
      <c r="K52" s="293" t="s">
        <v>328</v>
      </c>
    </row>
    <row r="53" spans="2:11" s="58" customFormat="1" ht="25.2" customHeight="1">
      <c r="B53" s="959"/>
      <c r="C53" s="960"/>
      <c r="D53" s="372" t="s">
        <v>351</v>
      </c>
      <c r="E53" s="373"/>
      <c r="F53" s="374"/>
      <c r="G53" s="374"/>
      <c r="H53" s="375">
        <v>46268</v>
      </c>
      <c r="I53" s="369"/>
      <c r="J53" s="369"/>
      <c r="K53" s="293" t="s">
        <v>328</v>
      </c>
    </row>
    <row r="54" spans="2:11" s="58" customFormat="1" ht="16.5" customHeight="1">
      <c r="B54" s="943" t="s">
        <v>143</v>
      </c>
      <c r="C54" s="944"/>
      <c r="D54" s="947" t="s">
        <v>352</v>
      </c>
      <c r="E54" s="948"/>
      <c r="F54" s="948"/>
      <c r="G54" s="948"/>
      <c r="H54" s="948"/>
      <c r="I54" s="948"/>
      <c r="J54" s="948"/>
      <c r="K54" s="949"/>
    </row>
    <row r="55" spans="2:11" s="58" customFormat="1" ht="16.5" customHeight="1">
      <c r="B55" s="945"/>
      <c r="C55" s="946"/>
      <c r="D55" s="950"/>
      <c r="E55" s="951"/>
      <c r="F55" s="951"/>
      <c r="G55" s="951"/>
      <c r="H55" s="951"/>
      <c r="I55" s="951"/>
      <c r="J55" s="951"/>
      <c r="K55" s="952"/>
    </row>
    <row r="56" spans="2:11" s="58" customFormat="1" ht="16.5" customHeight="1"/>
    <row r="57" spans="2:11" s="58" customFormat="1" ht="16.5" customHeight="1"/>
    <row r="58" spans="2:11" s="58" customFormat="1" ht="16.5" customHeight="1"/>
    <row r="59" spans="2:11" s="58" customFormat="1" ht="16.5" customHeight="1"/>
    <row r="60" spans="2:11" s="58" customFormat="1" ht="16.5" customHeight="1"/>
    <row r="61" spans="2:11" s="58" customFormat="1" ht="16.5" customHeight="1"/>
    <row r="62" spans="2:11" s="58" customFormat="1"/>
    <row r="63" spans="2:11" s="58" customFormat="1"/>
    <row r="64" spans="2:11" s="58" customFormat="1"/>
    <row r="65" s="58" customFormat="1"/>
    <row r="66" s="58" customFormat="1"/>
    <row r="67" s="58" customFormat="1"/>
    <row r="68" s="58" customFormat="1"/>
    <row r="69" s="58" customFormat="1"/>
    <row r="70" s="58" customFormat="1"/>
    <row r="71" s="58" customFormat="1"/>
    <row r="72" s="58" customFormat="1"/>
    <row r="73" s="58" customFormat="1"/>
    <row r="74" s="58" customFormat="1"/>
    <row r="75" s="58" customFormat="1"/>
    <row r="76" s="58" customFormat="1"/>
    <row r="77" s="58" customFormat="1"/>
    <row r="78" s="58" customFormat="1"/>
    <row r="79" s="58" customFormat="1"/>
    <row r="80" s="58" customFormat="1"/>
    <row r="81" s="58" customFormat="1"/>
    <row r="82" s="58" customFormat="1"/>
    <row r="83" s="58" customFormat="1"/>
    <row r="84" s="58" customFormat="1"/>
    <row r="85" s="58" customFormat="1"/>
    <row r="86" s="58" customFormat="1"/>
    <row r="87" s="58" customFormat="1"/>
    <row r="88" s="58" customFormat="1"/>
    <row r="89" s="58" customFormat="1"/>
    <row r="90" s="58" customFormat="1"/>
    <row r="91" s="58" customFormat="1"/>
    <row r="92" s="58" customFormat="1"/>
    <row r="93" s="58" customFormat="1"/>
    <row r="94" s="58" customFormat="1"/>
    <row r="95" s="58" customFormat="1"/>
    <row r="96" s="58" customFormat="1"/>
    <row r="97" s="58" customFormat="1"/>
    <row r="98" s="58" customFormat="1"/>
    <row r="99" s="58" customFormat="1"/>
    <row r="100" s="58" customFormat="1"/>
    <row r="101" s="54" customFormat="1"/>
    <row r="102" s="54" customFormat="1"/>
    <row r="103" s="54" customFormat="1"/>
    <row r="104" s="54" customFormat="1"/>
    <row r="105" s="54" customFormat="1"/>
    <row r="106" s="54" customFormat="1"/>
    <row r="107" s="54" customFormat="1"/>
    <row r="108" s="54" customFormat="1"/>
    <row r="109" s="54" customFormat="1"/>
    <row r="110" s="54" customFormat="1"/>
    <row r="111" s="54" customFormat="1"/>
    <row r="112" s="54" customFormat="1"/>
    <row r="113" s="54" customFormat="1"/>
    <row r="114" s="54" customFormat="1"/>
    <row r="115" s="54" customFormat="1"/>
    <row r="116" s="54" customFormat="1"/>
    <row r="117" s="54" customFormat="1"/>
    <row r="118" s="54" customFormat="1"/>
    <row r="119" s="54" customFormat="1"/>
    <row r="120" s="54" customFormat="1"/>
    <row r="121" s="54" customFormat="1"/>
    <row r="122" s="54" customFormat="1"/>
    <row r="123" s="54" customFormat="1"/>
    <row r="124" s="54" customFormat="1"/>
    <row r="125" s="54" customFormat="1"/>
    <row r="126" s="54" customFormat="1"/>
    <row r="127" s="54" customFormat="1"/>
    <row r="128" s="54" customFormat="1"/>
    <row r="129" s="54" customFormat="1"/>
    <row r="130" s="54" customFormat="1"/>
    <row r="131" s="54" customFormat="1"/>
    <row r="132" s="54" customFormat="1"/>
    <row r="133" s="54" customFormat="1"/>
    <row r="134" s="54" customFormat="1"/>
    <row r="135" s="54" customFormat="1"/>
    <row r="136" s="54" customFormat="1"/>
    <row r="137" s="54" customFormat="1"/>
    <row r="138" s="54" customFormat="1"/>
    <row r="139" s="54" customFormat="1"/>
    <row r="140" s="54" customFormat="1"/>
    <row r="141" s="54" customFormat="1"/>
    <row r="142" s="54" customFormat="1"/>
    <row r="143" s="54" customFormat="1"/>
    <row r="144" s="54" customFormat="1"/>
    <row r="145" s="54" customFormat="1"/>
    <row r="146" s="54" customFormat="1"/>
    <row r="147" s="54" customFormat="1"/>
    <row r="148" s="54" customFormat="1"/>
    <row r="149" s="54" customFormat="1"/>
    <row r="150" s="54" customFormat="1"/>
    <row r="151" s="54" customFormat="1"/>
    <row r="152" s="54" customFormat="1"/>
    <row r="153" s="54" customFormat="1"/>
    <row r="154" s="54" customFormat="1"/>
    <row r="155" s="54" customFormat="1"/>
    <row r="156" s="54" customFormat="1"/>
    <row r="157" s="54" customFormat="1"/>
    <row r="158" s="54" customFormat="1"/>
  </sheetData>
  <mergeCells count="33">
    <mergeCell ref="B54:C55"/>
    <mergeCell ref="D54:K55"/>
    <mergeCell ref="B41:C41"/>
    <mergeCell ref="B42:C45"/>
    <mergeCell ref="B46:C47"/>
    <mergeCell ref="D46:K47"/>
    <mergeCell ref="B49:C49"/>
    <mergeCell ref="B50:C53"/>
    <mergeCell ref="B31:C31"/>
    <mergeCell ref="B32:C35"/>
    <mergeCell ref="B36:C37"/>
    <mergeCell ref="D36:K37"/>
    <mergeCell ref="B39:C40"/>
    <mergeCell ref="D39:K40"/>
    <mergeCell ref="B30:K30"/>
    <mergeCell ref="B12:K12"/>
    <mergeCell ref="B13:C13"/>
    <mergeCell ref="B14:C17"/>
    <mergeCell ref="B18:C19"/>
    <mergeCell ref="D18:K19"/>
    <mergeCell ref="B21:C21"/>
    <mergeCell ref="D21:K21"/>
    <mergeCell ref="B22:C22"/>
    <mergeCell ref="B23:C25"/>
    <mergeCell ref="B26:C27"/>
    <mergeCell ref="D26:K27"/>
    <mergeCell ref="B29:K29"/>
    <mergeCell ref="B11:K11"/>
    <mergeCell ref="B6:K6"/>
    <mergeCell ref="B7:K7"/>
    <mergeCell ref="B8:K8"/>
    <mergeCell ref="B9:C9"/>
    <mergeCell ref="D9:K9"/>
  </mergeCells>
  <phoneticPr fontId="190" type="noConversion"/>
  <printOptions horizontalCentered="1"/>
  <pageMargins left="0.70866141732283472" right="0.70866141732283472" top="0.39370078740157483" bottom="0.39370078740157483" header="0.19685039370078741" footer="0.19685039370078741"/>
  <pageSetup paperSize="9" scale="57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>
    <tabColor rgb="FFFFFF00"/>
    <pageSetUpPr fitToPage="1"/>
  </sheetPr>
  <dimension ref="B6:J230"/>
  <sheetViews>
    <sheetView showGridLines="0" view="pageBreakPreview" zoomScale="90" zoomScaleNormal="100" zoomScaleSheetLayoutView="90" workbookViewId="0">
      <selection activeCell="B8" sqref="B8:J8"/>
    </sheetView>
  </sheetViews>
  <sheetFormatPr defaultColWidth="9" defaultRowHeight="17.399999999999999"/>
  <cols>
    <col min="1" max="1" width="1.8984375" style="41" customWidth="1"/>
    <col min="2" max="3" width="11.19921875" style="41" customWidth="1"/>
    <col min="4" max="4" width="25.59765625" style="41" customWidth="1"/>
    <col min="5" max="5" width="12.59765625" style="41" customWidth="1"/>
    <col min="6" max="6" width="21.19921875" style="41" customWidth="1"/>
    <col min="7" max="7" width="20.69921875" style="41" customWidth="1"/>
    <col min="8" max="8" width="12.59765625" style="173" customWidth="1"/>
    <col min="9" max="9" width="20.59765625" style="41" customWidth="1"/>
    <col min="10" max="10" width="14.59765625" style="41" customWidth="1"/>
    <col min="11" max="16384" width="9" style="41"/>
  </cols>
  <sheetData>
    <row r="6" spans="2:10">
      <c r="B6" s="965" t="s">
        <v>133</v>
      </c>
      <c r="C6" s="965"/>
      <c r="D6" s="965"/>
      <c r="E6" s="965"/>
      <c r="F6" s="965"/>
      <c r="G6" s="965"/>
      <c r="H6" s="965"/>
      <c r="I6" s="965"/>
      <c r="J6" s="965"/>
    </row>
    <row r="7" spans="2:10">
      <c r="B7" s="966" t="s">
        <v>122</v>
      </c>
      <c r="C7" s="966"/>
      <c r="D7" s="966"/>
      <c r="E7" s="966"/>
      <c r="F7" s="966"/>
      <c r="G7" s="966"/>
      <c r="H7" s="966"/>
      <c r="I7" s="966"/>
      <c r="J7" s="966"/>
    </row>
    <row r="8" spans="2:10" ht="25.2">
      <c r="B8" s="967" t="s">
        <v>158</v>
      </c>
      <c r="C8" s="967"/>
      <c r="D8" s="967"/>
      <c r="E8" s="967"/>
      <c r="F8" s="967"/>
      <c r="G8" s="967"/>
      <c r="H8" s="967"/>
      <c r="I8" s="967"/>
      <c r="J8" s="967"/>
    </row>
    <row r="9" spans="2:10" ht="87.75" customHeight="1">
      <c r="B9" s="968" t="s">
        <v>456</v>
      </c>
      <c r="C9" s="968"/>
      <c r="D9" s="969" t="s">
        <v>525</v>
      </c>
      <c r="E9" s="970"/>
      <c r="F9" s="970"/>
      <c r="G9" s="970"/>
      <c r="H9" s="970"/>
      <c r="I9" s="970"/>
      <c r="J9" s="970"/>
    </row>
    <row r="10" spans="2:10" ht="12.75" customHeight="1">
      <c r="B10" s="217"/>
      <c r="C10" s="217"/>
      <c r="D10" s="122"/>
      <c r="E10" s="122"/>
      <c r="F10" s="122"/>
      <c r="G10" s="122"/>
      <c r="H10" s="122"/>
      <c r="I10" s="122"/>
      <c r="J10" s="122"/>
    </row>
    <row r="11" spans="2:10" ht="16.5" customHeight="1">
      <c r="B11" s="912" t="s">
        <v>246</v>
      </c>
      <c r="C11" s="912"/>
      <c r="D11" s="912"/>
      <c r="E11" s="912"/>
      <c r="F11" s="912"/>
      <c r="G11" s="912"/>
      <c r="H11" s="912"/>
      <c r="I11" s="912"/>
      <c r="J11" s="912"/>
    </row>
    <row r="12" spans="2:10" ht="16.5" customHeight="1">
      <c r="B12" s="979" t="s">
        <v>184</v>
      </c>
      <c r="C12" s="979"/>
      <c r="D12" s="979"/>
      <c r="E12" s="979"/>
      <c r="F12" s="979"/>
      <c r="G12" s="979"/>
      <c r="H12" s="979"/>
      <c r="I12" s="979"/>
      <c r="J12" s="979"/>
    </row>
    <row r="13" spans="2:10" ht="16.5" customHeight="1">
      <c r="B13" s="971" t="s">
        <v>398</v>
      </c>
      <c r="C13" s="971"/>
      <c r="D13" s="972" t="s">
        <v>526</v>
      </c>
      <c r="E13" s="972"/>
      <c r="F13" s="972"/>
      <c r="G13" s="972"/>
      <c r="H13" s="972"/>
      <c r="I13" s="972"/>
      <c r="J13" s="972"/>
    </row>
    <row r="14" spans="2:10" ht="16.5" customHeight="1">
      <c r="B14" s="937" t="s">
        <v>166</v>
      </c>
      <c r="C14" s="937"/>
      <c r="D14" s="342" t="s">
        <v>176</v>
      </c>
      <c r="E14" s="342" t="s">
        <v>170</v>
      </c>
      <c r="F14" s="342" t="s">
        <v>171</v>
      </c>
      <c r="G14" s="342" t="s">
        <v>167</v>
      </c>
      <c r="H14" s="342" t="s">
        <v>168</v>
      </c>
      <c r="I14" s="342" t="s">
        <v>527</v>
      </c>
      <c r="J14" s="342" t="s">
        <v>177</v>
      </c>
    </row>
    <row r="15" spans="2:10" ht="25.2" customHeight="1">
      <c r="B15" s="955" t="s">
        <v>528</v>
      </c>
      <c r="C15" s="956"/>
      <c r="D15" s="230" t="s">
        <v>942</v>
      </c>
      <c r="E15" s="376" t="s">
        <v>411</v>
      </c>
      <c r="F15" s="142" t="s">
        <v>943</v>
      </c>
      <c r="G15" s="142" t="s">
        <v>943</v>
      </c>
      <c r="H15" s="106">
        <v>46244</v>
      </c>
      <c r="I15" s="346">
        <v>46254</v>
      </c>
      <c r="J15" s="219" t="s">
        <v>319</v>
      </c>
    </row>
    <row r="16" spans="2:10" ht="25.2" customHeight="1">
      <c r="B16" s="957"/>
      <c r="C16" s="958"/>
      <c r="D16" s="230" t="s">
        <v>944</v>
      </c>
      <c r="E16" s="376" t="s">
        <v>386</v>
      </c>
      <c r="F16" s="142" t="s">
        <v>945</v>
      </c>
      <c r="G16" s="142" t="s">
        <v>945</v>
      </c>
      <c r="H16" s="106">
        <v>46249</v>
      </c>
      <c r="I16" s="346">
        <v>46258</v>
      </c>
      <c r="J16" s="219" t="s">
        <v>319</v>
      </c>
    </row>
    <row r="17" spans="2:10" ht="25.2" customHeight="1">
      <c r="B17" s="957"/>
      <c r="C17" s="958"/>
      <c r="D17" s="454" t="s">
        <v>530</v>
      </c>
      <c r="E17" s="376" t="s">
        <v>534</v>
      </c>
      <c r="F17" s="142" t="s">
        <v>946</v>
      </c>
      <c r="G17" s="142" t="s">
        <v>946</v>
      </c>
      <c r="H17" s="106">
        <v>46251</v>
      </c>
      <c r="I17" s="346">
        <v>46260</v>
      </c>
      <c r="J17" s="219" t="s">
        <v>319</v>
      </c>
    </row>
    <row r="18" spans="2:10" ht="25.2" customHeight="1">
      <c r="B18" s="957"/>
      <c r="C18" s="958"/>
      <c r="D18" s="230" t="s">
        <v>947</v>
      </c>
      <c r="E18" s="376" t="s">
        <v>534</v>
      </c>
      <c r="F18" s="142" t="s">
        <v>948</v>
      </c>
      <c r="G18" s="142" t="s">
        <v>948</v>
      </c>
      <c r="H18" s="106">
        <v>46256</v>
      </c>
      <c r="I18" s="346">
        <v>46267</v>
      </c>
      <c r="J18" s="219" t="s">
        <v>319</v>
      </c>
    </row>
    <row r="19" spans="2:10" ht="16.5" customHeight="1">
      <c r="B19" s="922" t="s">
        <v>169</v>
      </c>
      <c r="C19" s="922"/>
      <c r="D19" s="973" t="s">
        <v>531</v>
      </c>
      <c r="E19" s="948"/>
      <c r="F19" s="948"/>
      <c r="G19" s="948"/>
      <c r="H19" s="948"/>
      <c r="I19" s="948"/>
      <c r="J19" s="949"/>
    </row>
    <row r="20" spans="2:10" ht="16.5" customHeight="1">
      <c r="B20" s="922"/>
      <c r="C20" s="922"/>
      <c r="D20" s="950"/>
      <c r="E20" s="951"/>
      <c r="F20" s="951"/>
      <c r="G20" s="951"/>
      <c r="H20" s="951"/>
      <c r="I20" s="951"/>
      <c r="J20" s="952"/>
    </row>
    <row r="21" spans="2:10" ht="16.5" customHeight="1">
      <c r="B21" s="53"/>
      <c r="C21" s="53"/>
      <c r="D21" s="122"/>
      <c r="E21" s="122"/>
      <c r="F21" s="122"/>
      <c r="G21" s="122"/>
      <c r="H21" s="122"/>
      <c r="I21" s="122"/>
      <c r="J21" s="122"/>
    </row>
    <row r="22" spans="2:10" ht="16.5" customHeight="1">
      <c r="B22" s="937" t="s">
        <v>166</v>
      </c>
      <c r="C22" s="937"/>
      <c r="D22" s="342" t="s">
        <v>176</v>
      </c>
      <c r="E22" s="342" t="s">
        <v>170</v>
      </c>
      <c r="F22" s="342" t="s">
        <v>171</v>
      </c>
      <c r="G22" s="342" t="s">
        <v>167</v>
      </c>
      <c r="H22" s="342" t="s">
        <v>168</v>
      </c>
      <c r="I22" s="342" t="s">
        <v>532</v>
      </c>
      <c r="J22" s="342" t="s">
        <v>177</v>
      </c>
    </row>
    <row r="23" spans="2:10" ht="25.2" customHeight="1">
      <c r="B23" s="920" t="s">
        <v>533</v>
      </c>
      <c r="C23" s="928"/>
      <c r="D23" s="230" t="s">
        <v>949</v>
      </c>
      <c r="E23" s="376" t="s">
        <v>950</v>
      </c>
      <c r="F23" s="142" t="s">
        <v>535</v>
      </c>
      <c r="G23" s="142" t="s">
        <v>535</v>
      </c>
      <c r="H23" s="106">
        <v>46243</v>
      </c>
      <c r="I23" s="346">
        <v>46252</v>
      </c>
      <c r="J23" s="219" t="s">
        <v>319</v>
      </c>
    </row>
    <row r="24" spans="2:10" ht="25.2" customHeight="1">
      <c r="B24" s="921"/>
      <c r="C24" s="928"/>
      <c r="D24" s="230" t="s">
        <v>530</v>
      </c>
      <c r="E24" s="376" t="s">
        <v>534</v>
      </c>
      <c r="F24" s="142" t="s">
        <v>946</v>
      </c>
      <c r="G24" s="142" t="s">
        <v>946</v>
      </c>
      <c r="H24" s="106">
        <v>46251</v>
      </c>
      <c r="I24" s="346">
        <v>46260</v>
      </c>
      <c r="J24" s="219" t="s">
        <v>319</v>
      </c>
    </row>
    <row r="25" spans="2:10" ht="25.2" customHeight="1">
      <c r="B25" s="921"/>
      <c r="C25" s="928"/>
      <c r="D25" s="230" t="s">
        <v>385</v>
      </c>
      <c r="E25" s="376" t="s">
        <v>534</v>
      </c>
      <c r="F25" s="142" t="s">
        <v>951</v>
      </c>
      <c r="G25" s="142" t="s">
        <v>951</v>
      </c>
      <c r="H25" s="106">
        <v>46257</v>
      </c>
      <c r="I25" s="346">
        <v>46266</v>
      </c>
      <c r="J25" s="219" t="s">
        <v>319</v>
      </c>
    </row>
    <row r="26" spans="2:10" ht="25.2" customHeight="1">
      <c r="B26" s="921"/>
      <c r="C26" s="928"/>
      <c r="D26" s="230" t="s">
        <v>952</v>
      </c>
      <c r="E26" s="376" t="s">
        <v>534</v>
      </c>
      <c r="F26" s="142" t="s">
        <v>953</v>
      </c>
      <c r="G26" s="142" t="s">
        <v>953</v>
      </c>
      <c r="H26" s="106">
        <v>46264</v>
      </c>
      <c r="I26" s="346">
        <v>46272</v>
      </c>
      <c r="J26" s="219" t="s">
        <v>319</v>
      </c>
    </row>
    <row r="27" spans="2:10" ht="16.5" customHeight="1">
      <c r="B27" s="922" t="s">
        <v>169</v>
      </c>
      <c r="C27" s="922"/>
      <c r="D27" s="947" t="s">
        <v>536</v>
      </c>
      <c r="E27" s="948"/>
      <c r="F27" s="948"/>
      <c r="G27" s="948"/>
      <c r="H27" s="948"/>
      <c r="I27" s="948"/>
      <c r="J27" s="949"/>
    </row>
    <row r="28" spans="2:10" ht="16.5" customHeight="1">
      <c r="B28" s="922"/>
      <c r="C28" s="922"/>
      <c r="D28" s="950"/>
      <c r="E28" s="951"/>
      <c r="F28" s="951"/>
      <c r="G28" s="951"/>
      <c r="H28" s="951"/>
      <c r="I28" s="951"/>
      <c r="J28" s="952"/>
    </row>
    <row r="29" spans="2:10" ht="16.5" customHeight="1">
      <c r="B29" s="912"/>
      <c r="C29" s="912"/>
      <c r="D29" s="912"/>
      <c r="E29" s="912"/>
      <c r="F29" s="912"/>
      <c r="G29" s="912"/>
      <c r="H29" s="912"/>
      <c r="I29" s="912"/>
      <c r="J29" s="912"/>
    </row>
    <row r="30" spans="2:10" ht="19.95" customHeight="1">
      <c r="B30" s="980" t="s">
        <v>398</v>
      </c>
      <c r="C30" s="980"/>
      <c r="D30" s="981" t="s">
        <v>537</v>
      </c>
      <c r="E30" s="972"/>
      <c r="F30" s="972"/>
      <c r="G30" s="972"/>
      <c r="H30" s="972"/>
      <c r="I30" s="972"/>
      <c r="J30" s="972"/>
    </row>
    <row r="31" spans="2:10" ht="19.95" customHeight="1">
      <c r="B31" s="980"/>
      <c r="C31" s="980"/>
      <c r="D31" s="982"/>
      <c r="E31" s="972"/>
      <c r="F31" s="972"/>
      <c r="G31" s="972"/>
      <c r="H31" s="972"/>
      <c r="I31" s="972"/>
      <c r="J31" s="972"/>
    </row>
    <row r="32" spans="2:10" ht="19.95" customHeight="1">
      <c r="B32" s="980"/>
      <c r="C32" s="980"/>
      <c r="D32" s="972"/>
      <c r="E32" s="972"/>
      <c r="F32" s="972"/>
      <c r="G32" s="972"/>
      <c r="H32" s="972"/>
      <c r="I32" s="972"/>
      <c r="J32" s="972"/>
    </row>
    <row r="33" spans="2:10" ht="16.5" customHeight="1">
      <c r="B33" s="937" t="s">
        <v>166</v>
      </c>
      <c r="C33" s="937"/>
      <c r="D33" s="342" t="s">
        <v>176</v>
      </c>
      <c r="E33" s="342" t="s">
        <v>170</v>
      </c>
      <c r="F33" s="342" t="s">
        <v>171</v>
      </c>
      <c r="G33" s="342" t="s">
        <v>167</v>
      </c>
      <c r="H33" s="342" t="s">
        <v>168</v>
      </c>
      <c r="I33" s="347" t="s">
        <v>538</v>
      </c>
      <c r="J33" s="342" t="s">
        <v>177</v>
      </c>
    </row>
    <row r="34" spans="2:10" ht="25.2" customHeight="1">
      <c r="B34" s="920" t="s">
        <v>539</v>
      </c>
      <c r="C34" s="974"/>
      <c r="D34" s="45" t="s">
        <v>954</v>
      </c>
      <c r="E34" s="196" t="s">
        <v>955</v>
      </c>
      <c r="F34" s="161" t="s">
        <v>943</v>
      </c>
      <c r="G34" s="161" t="s">
        <v>943</v>
      </c>
      <c r="H34" s="104">
        <v>46243</v>
      </c>
      <c r="I34" s="104">
        <v>46253</v>
      </c>
      <c r="J34" s="377" t="s">
        <v>124</v>
      </c>
    </row>
    <row r="35" spans="2:10" ht="25.2" customHeight="1">
      <c r="B35" s="974"/>
      <c r="C35" s="974"/>
      <c r="D35" s="45" t="s">
        <v>541</v>
      </c>
      <c r="E35" s="196" t="s">
        <v>529</v>
      </c>
      <c r="F35" s="161" t="s">
        <v>956</v>
      </c>
      <c r="G35" s="161" t="s">
        <v>956</v>
      </c>
      <c r="H35" s="104">
        <v>46251</v>
      </c>
      <c r="I35" s="104">
        <v>46260</v>
      </c>
      <c r="J35" s="377" t="s">
        <v>124</v>
      </c>
    </row>
    <row r="36" spans="2:10" ht="25.2" customHeight="1">
      <c r="B36" s="974"/>
      <c r="C36" s="974"/>
      <c r="D36" s="45" t="s">
        <v>540</v>
      </c>
      <c r="E36" s="196" t="s">
        <v>529</v>
      </c>
      <c r="F36" s="161" t="s">
        <v>957</v>
      </c>
      <c r="G36" s="161" t="s">
        <v>957</v>
      </c>
      <c r="H36" s="104">
        <v>46254</v>
      </c>
      <c r="I36" s="104">
        <v>46265</v>
      </c>
      <c r="J36" s="377" t="s">
        <v>124</v>
      </c>
    </row>
    <row r="37" spans="2:10" ht="25.2" customHeight="1">
      <c r="B37" s="974"/>
      <c r="C37" s="974"/>
      <c r="D37" s="45" t="s">
        <v>958</v>
      </c>
      <c r="E37" s="196" t="s">
        <v>387</v>
      </c>
      <c r="F37" s="161" t="s">
        <v>951</v>
      </c>
      <c r="G37" s="161" t="s">
        <v>951</v>
      </c>
      <c r="H37" s="104">
        <v>46257</v>
      </c>
      <c r="I37" s="104">
        <v>46267</v>
      </c>
      <c r="J37" s="377" t="s">
        <v>124</v>
      </c>
    </row>
    <row r="38" spans="2:10" ht="16.5" customHeight="1">
      <c r="B38" s="922" t="s">
        <v>169</v>
      </c>
      <c r="C38" s="922"/>
      <c r="D38" s="947" t="s">
        <v>536</v>
      </c>
      <c r="E38" s="948"/>
      <c r="F38" s="948"/>
      <c r="G38" s="948"/>
      <c r="H38" s="948"/>
      <c r="I38" s="948"/>
      <c r="J38" s="949"/>
    </row>
    <row r="39" spans="2:10" ht="16.5" customHeight="1">
      <c r="B39" s="922"/>
      <c r="C39" s="922"/>
      <c r="D39" s="950"/>
      <c r="E39" s="951"/>
      <c r="F39" s="951"/>
      <c r="G39" s="951"/>
      <c r="H39" s="951"/>
      <c r="I39" s="951"/>
      <c r="J39" s="952"/>
    </row>
    <row r="40" spans="2:10" ht="16.5" customHeight="1">
      <c r="B40" s="53"/>
      <c r="C40" s="53"/>
      <c r="D40" s="122"/>
      <c r="E40" s="122"/>
      <c r="F40" s="122"/>
      <c r="G40" s="122"/>
      <c r="H40" s="122"/>
      <c r="I40" s="122"/>
      <c r="J40" s="122"/>
    </row>
    <row r="41" spans="2:10" ht="16.5" customHeight="1">
      <c r="B41" s="937" t="s">
        <v>166</v>
      </c>
      <c r="C41" s="937"/>
      <c r="D41" s="342" t="s">
        <v>176</v>
      </c>
      <c r="E41" s="342" t="s">
        <v>170</v>
      </c>
      <c r="F41" s="342" t="s">
        <v>171</v>
      </c>
      <c r="G41" s="342" t="s">
        <v>167</v>
      </c>
      <c r="H41" s="342" t="s">
        <v>168</v>
      </c>
      <c r="I41" s="344" t="s">
        <v>164</v>
      </c>
      <c r="J41" s="342" t="s">
        <v>177</v>
      </c>
    </row>
    <row r="42" spans="2:10" ht="25.2" customHeight="1">
      <c r="B42" s="983" t="s">
        <v>165</v>
      </c>
      <c r="C42" s="984"/>
      <c r="D42" s="455" t="s">
        <v>959</v>
      </c>
      <c r="E42" s="456" t="s">
        <v>955</v>
      </c>
      <c r="F42" s="457">
        <v>46240</v>
      </c>
      <c r="G42" s="457">
        <v>46240</v>
      </c>
      <c r="H42" s="458">
        <v>46243</v>
      </c>
      <c r="I42" s="459">
        <v>46256</v>
      </c>
      <c r="J42" s="219" t="s">
        <v>416</v>
      </c>
    </row>
    <row r="43" spans="2:10" ht="25.2" customHeight="1">
      <c r="B43" s="984"/>
      <c r="C43" s="984"/>
      <c r="D43" s="455" t="s">
        <v>541</v>
      </c>
      <c r="E43" s="456" t="s">
        <v>529</v>
      </c>
      <c r="F43" s="457">
        <v>46247</v>
      </c>
      <c r="G43" s="457">
        <v>46247</v>
      </c>
      <c r="H43" s="458">
        <v>46250</v>
      </c>
      <c r="I43" s="459">
        <v>46262</v>
      </c>
      <c r="J43" s="219" t="s">
        <v>416</v>
      </c>
    </row>
    <row r="44" spans="2:10" ht="16.5" customHeight="1">
      <c r="B44" s="922" t="s">
        <v>169</v>
      </c>
      <c r="C44" s="922"/>
      <c r="D44" s="947" t="s">
        <v>536</v>
      </c>
      <c r="E44" s="948"/>
      <c r="F44" s="948"/>
      <c r="G44" s="948"/>
      <c r="H44" s="948"/>
      <c r="I44" s="948"/>
      <c r="J44" s="949"/>
    </row>
    <row r="45" spans="2:10" ht="16.5" customHeight="1">
      <c r="B45" s="922"/>
      <c r="C45" s="922"/>
      <c r="D45" s="950"/>
      <c r="E45" s="951"/>
      <c r="F45" s="951"/>
      <c r="G45" s="951"/>
      <c r="H45" s="951"/>
      <c r="I45" s="951"/>
      <c r="J45" s="952"/>
    </row>
    <row r="46" spans="2:10" ht="16.5" customHeight="1">
      <c r="B46" s="53"/>
      <c r="C46" s="53"/>
      <c r="D46" s="122"/>
      <c r="E46" s="122"/>
      <c r="F46" s="122"/>
      <c r="G46" s="122"/>
      <c r="H46" s="122"/>
      <c r="I46" s="122"/>
      <c r="J46" s="122"/>
    </row>
    <row r="47" spans="2:10" ht="16.5" customHeight="1">
      <c r="B47" s="53"/>
      <c r="C47" s="53"/>
      <c r="D47" s="122"/>
      <c r="E47" s="122"/>
      <c r="F47" s="122"/>
      <c r="G47" s="122"/>
      <c r="H47" s="122"/>
      <c r="I47" s="122"/>
      <c r="J47" s="122"/>
    </row>
    <row r="48" spans="2:10" ht="16.5" customHeight="1">
      <c r="B48" s="936" t="s">
        <v>402</v>
      </c>
      <c r="C48" s="936"/>
      <c r="D48" s="936"/>
      <c r="E48" s="936"/>
      <c r="F48" s="936"/>
      <c r="G48" s="936"/>
      <c r="H48" s="936"/>
      <c r="I48" s="936"/>
      <c r="J48" s="936"/>
    </row>
    <row r="49" spans="2:10" ht="16.5" customHeight="1">
      <c r="B49" s="917" t="s">
        <v>293</v>
      </c>
      <c r="C49" s="917"/>
      <c r="D49" s="917"/>
      <c r="E49" s="917"/>
      <c r="F49" s="917"/>
      <c r="G49" s="917"/>
      <c r="H49" s="917"/>
      <c r="I49" s="917"/>
      <c r="J49" s="917"/>
    </row>
    <row r="50" spans="2:10" ht="34.5" customHeight="1">
      <c r="B50" s="975" t="s">
        <v>398</v>
      </c>
      <c r="C50" s="975"/>
      <c r="D50" s="976" t="s">
        <v>960</v>
      </c>
      <c r="E50" s="977"/>
      <c r="F50" s="977"/>
      <c r="G50" s="977"/>
      <c r="H50" s="977"/>
      <c r="I50" s="977"/>
      <c r="J50" s="977"/>
    </row>
    <row r="51" spans="2:10">
      <c r="B51" s="937" t="s">
        <v>166</v>
      </c>
      <c r="C51" s="937"/>
      <c r="D51" s="342"/>
      <c r="E51" s="342" t="s">
        <v>170</v>
      </c>
      <c r="F51" s="342" t="s">
        <v>171</v>
      </c>
      <c r="G51" s="342" t="s">
        <v>167</v>
      </c>
      <c r="H51" s="342" t="s">
        <v>168</v>
      </c>
      <c r="I51" s="344" t="s">
        <v>542</v>
      </c>
      <c r="J51" s="342" t="s">
        <v>177</v>
      </c>
    </row>
    <row r="52" spans="2:10" ht="25.2" customHeight="1">
      <c r="B52" s="920" t="s">
        <v>543</v>
      </c>
      <c r="C52" s="974"/>
      <c r="D52" s="235" t="s">
        <v>961</v>
      </c>
      <c r="E52" s="238" t="s">
        <v>962</v>
      </c>
      <c r="F52" s="237" t="s">
        <v>727</v>
      </c>
      <c r="G52" s="237" t="s">
        <v>728</v>
      </c>
      <c r="H52" s="239">
        <v>46250</v>
      </c>
      <c r="I52" s="220">
        <v>46275</v>
      </c>
      <c r="J52" s="293" t="s">
        <v>390</v>
      </c>
    </row>
    <row r="53" spans="2:10" ht="25.2" customHeight="1">
      <c r="B53" s="974"/>
      <c r="C53" s="974"/>
      <c r="D53" s="235" t="s">
        <v>327</v>
      </c>
      <c r="E53" s="238"/>
      <c r="F53" s="237" t="s">
        <v>903</v>
      </c>
      <c r="G53" s="237" t="s">
        <v>904</v>
      </c>
      <c r="H53" s="239">
        <v>46256</v>
      </c>
      <c r="I53" s="220"/>
      <c r="J53" s="293" t="s">
        <v>366</v>
      </c>
    </row>
    <row r="54" spans="2:10" ht="25.2" customHeight="1">
      <c r="B54" s="974"/>
      <c r="C54" s="974"/>
      <c r="D54" s="235" t="s">
        <v>963</v>
      </c>
      <c r="E54" s="238" t="s">
        <v>964</v>
      </c>
      <c r="F54" s="237" t="s">
        <v>965</v>
      </c>
      <c r="G54" s="237" t="s">
        <v>910</v>
      </c>
      <c r="H54" s="239">
        <v>46263</v>
      </c>
      <c r="I54" s="220">
        <v>46291</v>
      </c>
      <c r="J54" s="293" t="s">
        <v>366</v>
      </c>
    </row>
    <row r="55" spans="2:10" ht="16.5" customHeight="1">
      <c r="B55" s="943" t="s">
        <v>169</v>
      </c>
      <c r="C55" s="944"/>
      <c r="D55" s="948" t="s">
        <v>544</v>
      </c>
      <c r="E55" s="948"/>
      <c r="F55" s="948"/>
      <c r="G55" s="948"/>
      <c r="H55" s="948"/>
      <c r="I55" s="948"/>
      <c r="J55" s="949"/>
    </row>
    <row r="56" spans="2:10">
      <c r="B56" s="945"/>
      <c r="C56" s="946"/>
      <c r="D56" s="951"/>
      <c r="E56" s="951"/>
      <c r="F56" s="951"/>
      <c r="G56" s="951"/>
      <c r="H56" s="951"/>
      <c r="I56" s="951"/>
      <c r="J56" s="952"/>
    </row>
    <row r="57" spans="2:10">
      <c r="B57" s="53"/>
      <c r="C57" s="53"/>
      <c r="D57" s="122"/>
      <c r="E57" s="122"/>
      <c r="F57" s="122"/>
      <c r="G57" s="122"/>
      <c r="H57" s="122"/>
      <c r="I57" s="122"/>
      <c r="J57" s="122"/>
    </row>
    <row r="58" spans="2:10" ht="48.6" customHeight="1">
      <c r="B58" s="975" t="s">
        <v>398</v>
      </c>
      <c r="C58" s="975"/>
      <c r="D58" s="976" t="s">
        <v>545</v>
      </c>
      <c r="E58" s="977"/>
      <c r="F58" s="977"/>
      <c r="G58" s="977"/>
      <c r="H58" s="977"/>
      <c r="I58" s="977"/>
      <c r="J58" s="977"/>
    </row>
    <row r="59" spans="2:10" ht="16.5" customHeight="1">
      <c r="B59" s="937" t="s">
        <v>166</v>
      </c>
      <c r="C59" s="937"/>
      <c r="D59" s="342" t="s">
        <v>176</v>
      </c>
      <c r="E59" s="342" t="s">
        <v>170</v>
      </c>
      <c r="F59" s="342" t="s">
        <v>171</v>
      </c>
      <c r="G59" s="342" t="s">
        <v>167</v>
      </c>
      <c r="H59" s="342" t="s">
        <v>168</v>
      </c>
      <c r="I59" s="344" t="s">
        <v>172</v>
      </c>
      <c r="J59" s="342" t="s">
        <v>177</v>
      </c>
    </row>
    <row r="60" spans="2:10" ht="25.2" customHeight="1">
      <c r="B60" s="985" t="s">
        <v>241</v>
      </c>
      <c r="C60" s="986"/>
      <c r="D60" s="378" t="s">
        <v>966</v>
      </c>
      <c r="E60" s="379" t="s">
        <v>967</v>
      </c>
      <c r="F60" s="379" t="s">
        <v>728</v>
      </c>
      <c r="G60" s="379" t="s">
        <v>728</v>
      </c>
      <c r="H60" s="380">
        <v>46250</v>
      </c>
      <c r="I60" s="380">
        <v>46268</v>
      </c>
      <c r="J60" s="379" t="s">
        <v>390</v>
      </c>
    </row>
    <row r="61" spans="2:10" ht="25.2" customHeight="1">
      <c r="B61" s="986"/>
      <c r="C61" s="986"/>
      <c r="D61" s="378" t="s">
        <v>351</v>
      </c>
      <c r="E61" s="379"/>
      <c r="F61" s="379"/>
      <c r="G61" s="379"/>
      <c r="H61" s="380">
        <v>46257</v>
      </c>
      <c r="I61" s="380">
        <v>46275</v>
      </c>
      <c r="J61" s="379" t="s">
        <v>390</v>
      </c>
    </row>
    <row r="62" spans="2:10" ht="25.2" customHeight="1">
      <c r="B62" s="986"/>
      <c r="C62" s="986"/>
      <c r="D62" s="378" t="s">
        <v>968</v>
      </c>
      <c r="E62" s="379" t="s">
        <v>969</v>
      </c>
      <c r="F62" s="379" t="s">
        <v>965</v>
      </c>
      <c r="G62" s="379" t="s">
        <v>910</v>
      </c>
      <c r="H62" s="380">
        <v>46264</v>
      </c>
      <c r="I62" s="380">
        <v>46278</v>
      </c>
      <c r="J62" s="379" t="s">
        <v>390</v>
      </c>
    </row>
    <row r="63" spans="2:10">
      <c r="B63" s="943" t="s">
        <v>169</v>
      </c>
      <c r="C63" s="944"/>
      <c r="D63" s="948" t="s">
        <v>544</v>
      </c>
      <c r="E63" s="948"/>
      <c r="F63" s="948"/>
      <c r="G63" s="948"/>
      <c r="H63" s="948"/>
      <c r="I63" s="948"/>
      <c r="J63" s="949"/>
    </row>
    <row r="64" spans="2:10">
      <c r="B64" s="945"/>
      <c r="C64" s="946"/>
      <c r="D64" s="951"/>
      <c r="E64" s="951"/>
      <c r="F64" s="951"/>
      <c r="G64" s="951"/>
      <c r="H64" s="951"/>
      <c r="I64" s="951"/>
      <c r="J64" s="952"/>
    </row>
    <row r="65" spans="2:10">
      <c r="B65" s="53"/>
      <c r="C65" s="53"/>
      <c r="D65" s="122"/>
      <c r="E65" s="122"/>
      <c r="F65" s="122"/>
      <c r="G65" s="122"/>
      <c r="H65" s="122"/>
      <c r="I65" s="122"/>
      <c r="J65" s="122"/>
    </row>
    <row r="66" spans="2:10" ht="31.95" customHeight="1">
      <c r="B66" s="924" t="s">
        <v>398</v>
      </c>
      <c r="C66" s="924"/>
      <c r="D66" s="987" t="s">
        <v>546</v>
      </c>
      <c r="E66" s="988"/>
      <c r="F66" s="988"/>
      <c r="G66" s="988"/>
      <c r="H66" s="988"/>
      <c r="I66" s="988"/>
      <c r="J66" s="989"/>
    </row>
    <row r="67" spans="2:10" ht="16.5" customHeight="1">
      <c r="B67" s="937" t="s">
        <v>166</v>
      </c>
      <c r="C67" s="937"/>
      <c r="D67" s="342" t="s">
        <v>176</v>
      </c>
      <c r="E67" s="342" t="s">
        <v>170</v>
      </c>
      <c r="F67" s="342" t="s">
        <v>171</v>
      </c>
      <c r="G67" s="342" t="s">
        <v>167</v>
      </c>
      <c r="H67" s="342" t="s">
        <v>168</v>
      </c>
      <c r="I67" s="342" t="s">
        <v>547</v>
      </c>
      <c r="J67" s="342" t="s">
        <v>177</v>
      </c>
    </row>
    <row r="68" spans="2:10" ht="25.2" customHeight="1">
      <c r="B68" s="921" t="s">
        <v>548</v>
      </c>
      <c r="C68" s="921"/>
      <c r="D68" s="381" t="s">
        <v>970</v>
      </c>
      <c r="E68" s="373" t="s">
        <v>323</v>
      </c>
      <c r="F68" s="375" t="s">
        <v>747</v>
      </c>
      <c r="G68" s="375" t="s">
        <v>748</v>
      </c>
      <c r="H68" s="375">
        <v>46243</v>
      </c>
      <c r="I68" s="375">
        <v>46247</v>
      </c>
      <c r="J68" s="293" t="s">
        <v>366</v>
      </c>
    </row>
    <row r="69" spans="2:10" ht="25.2" customHeight="1">
      <c r="B69" s="921"/>
      <c r="C69" s="921"/>
      <c r="D69" s="381" t="s">
        <v>550</v>
      </c>
      <c r="E69" s="373" t="s">
        <v>325</v>
      </c>
      <c r="F69" s="375" t="s">
        <v>747</v>
      </c>
      <c r="G69" s="375" t="s">
        <v>748</v>
      </c>
      <c r="H69" s="375">
        <v>46246</v>
      </c>
      <c r="I69" s="375">
        <v>46248</v>
      </c>
      <c r="J69" s="293" t="s">
        <v>366</v>
      </c>
    </row>
    <row r="70" spans="2:10" ht="25.2" customHeight="1">
      <c r="B70" s="921"/>
      <c r="C70" s="921"/>
      <c r="D70" s="381" t="s">
        <v>549</v>
      </c>
      <c r="E70" s="373" t="s">
        <v>971</v>
      </c>
      <c r="F70" s="375" t="s">
        <v>728</v>
      </c>
      <c r="G70" s="375" t="s">
        <v>732</v>
      </c>
      <c r="H70" s="375">
        <v>46250</v>
      </c>
      <c r="I70" s="375">
        <v>46255</v>
      </c>
      <c r="J70" s="293" t="s">
        <v>675</v>
      </c>
    </row>
    <row r="71" spans="2:10" ht="25.2" customHeight="1">
      <c r="B71" s="921"/>
      <c r="C71" s="921"/>
      <c r="D71" s="381" t="s">
        <v>972</v>
      </c>
      <c r="E71" s="373" t="s">
        <v>973</v>
      </c>
      <c r="F71" s="375" t="s">
        <v>728</v>
      </c>
      <c r="G71" s="375" t="s">
        <v>732</v>
      </c>
      <c r="H71" s="375">
        <v>46253</v>
      </c>
      <c r="I71" s="375">
        <v>46257</v>
      </c>
      <c r="J71" s="293" t="s">
        <v>366</v>
      </c>
    </row>
    <row r="72" spans="2:10" ht="16.5" customHeight="1">
      <c r="B72" s="922" t="s">
        <v>169</v>
      </c>
      <c r="C72" s="922"/>
      <c r="D72" s="923" t="s">
        <v>326</v>
      </c>
      <c r="E72" s="923"/>
      <c r="F72" s="923"/>
      <c r="G72" s="923"/>
      <c r="H72" s="923"/>
      <c r="I72" s="923"/>
      <c r="J72" s="923"/>
    </row>
    <row r="73" spans="2:10" ht="16.5" customHeight="1">
      <c r="B73" s="922"/>
      <c r="C73" s="922"/>
      <c r="D73" s="923"/>
      <c r="E73" s="923"/>
      <c r="F73" s="923"/>
      <c r="G73" s="923"/>
      <c r="H73" s="923"/>
      <c r="I73" s="923"/>
      <c r="J73" s="923"/>
    </row>
    <row r="74" spans="2:10" ht="16.5" customHeight="1">
      <c r="B74" s="53"/>
      <c r="C74" s="53"/>
      <c r="D74" s="122"/>
      <c r="E74" s="122"/>
      <c r="F74" s="122"/>
      <c r="G74" s="122"/>
      <c r="H74" s="122"/>
      <c r="I74" s="122"/>
      <c r="J74" s="122"/>
    </row>
    <row r="75" spans="2:10" ht="19.2">
      <c r="B75" s="936" t="s">
        <v>402</v>
      </c>
      <c r="C75" s="936"/>
      <c r="D75" s="936"/>
      <c r="E75" s="936"/>
      <c r="F75" s="936"/>
      <c r="G75" s="936"/>
      <c r="H75" s="936"/>
      <c r="I75" s="936"/>
      <c r="J75" s="936"/>
    </row>
    <row r="76" spans="2:10" ht="19.2">
      <c r="B76" s="917" t="s">
        <v>293</v>
      </c>
      <c r="C76" s="917"/>
      <c r="D76" s="917"/>
      <c r="E76" s="917"/>
      <c r="F76" s="917"/>
      <c r="G76" s="917"/>
      <c r="H76" s="917"/>
      <c r="I76" s="917"/>
      <c r="J76" s="917"/>
    </row>
    <row r="77" spans="2:10" ht="82.5" customHeight="1">
      <c r="B77" s="975" t="s">
        <v>398</v>
      </c>
      <c r="C77" s="975"/>
      <c r="D77" s="976" t="s">
        <v>551</v>
      </c>
      <c r="E77" s="977"/>
      <c r="F77" s="977"/>
      <c r="G77" s="977"/>
      <c r="H77" s="977"/>
      <c r="I77" s="977"/>
      <c r="J77" s="977"/>
    </row>
    <row r="78" spans="2:10">
      <c r="B78" s="937" t="s">
        <v>166</v>
      </c>
      <c r="C78" s="937"/>
      <c r="D78" s="342" t="s">
        <v>176</v>
      </c>
      <c r="E78" s="342" t="s">
        <v>170</v>
      </c>
      <c r="F78" s="342" t="s">
        <v>171</v>
      </c>
      <c r="G78" s="342" t="s">
        <v>167</v>
      </c>
      <c r="H78" s="342" t="s">
        <v>168</v>
      </c>
      <c r="I78" s="344" t="s">
        <v>552</v>
      </c>
      <c r="J78" s="342" t="s">
        <v>177</v>
      </c>
    </row>
    <row r="79" spans="2:10" ht="25.2" customHeight="1">
      <c r="B79" s="978" t="s">
        <v>553</v>
      </c>
      <c r="C79" s="974"/>
      <c r="D79" s="235" t="s">
        <v>974</v>
      </c>
      <c r="E79" s="238" t="s">
        <v>325</v>
      </c>
      <c r="F79" s="237" t="s">
        <v>732</v>
      </c>
      <c r="G79" s="237" t="s">
        <v>732</v>
      </c>
      <c r="H79" s="94">
        <v>46254</v>
      </c>
      <c r="I79" s="123">
        <v>46284</v>
      </c>
      <c r="J79" s="293" t="s">
        <v>349</v>
      </c>
    </row>
    <row r="80" spans="2:10" ht="25.2" customHeight="1">
      <c r="B80" s="974"/>
      <c r="C80" s="974"/>
      <c r="D80" s="235" t="s">
        <v>975</v>
      </c>
      <c r="E80" s="238" t="s">
        <v>323</v>
      </c>
      <c r="F80" s="237" t="s">
        <v>907</v>
      </c>
      <c r="G80" s="237" t="s">
        <v>907</v>
      </c>
      <c r="H80" s="94">
        <v>46261</v>
      </c>
      <c r="I80" s="123">
        <v>46293</v>
      </c>
      <c r="J80" s="293" t="s">
        <v>349</v>
      </c>
    </row>
    <row r="81" spans="2:10" ht="25.2" customHeight="1">
      <c r="B81" s="974"/>
      <c r="C81" s="974"/>
      <c r="D81" s="235" t="s">
        <v>327</v>
      </c>
      <c r="E81" s="238"/>
      <c r="F81" s="237" t="s">
        <v>911</v>
      </c>
      <c r="G81" s="237" t="s">
        <v>911</v>
      </c>
      <c r="H81" s="94">
        <v>46268</v>
      </c>
      <c r="I81" s="123"/>
      <c r="J81" s="220" t="s">
        <v>349</v>
      </c>
    </row>
    <row r="82" spans="2:10" ht="16.5" customHeight="1">
      <c r="B82" s="943" t="s">
        <v>169</v>
      </c>
      <c r="C82" s="944"/>
      <c r="D82" s="948" t="s">
        <v>544</v>
      </c>
      <c r="E82" s="948"/>
      <c r="F82" s="948"/>
      <c r="G82" s="948"/>
      <c r="H82" s="948"/>
      <c r="I82" s="948"/>
      <c r="J82" s="949"/>
    </row>
    <row r="83" spans="2:10" ht="16.5" customHeight="1">
      <c r="B83" s="945"/>
      <c r="C83" s="946"/>
      <c r="D83" s="951"/>
      <c r="E83" s="951"/>
      <c r="F83" s="951"/>
      <c r="G83" s="951"/>
      <c r="H83" s="951"/>
      <c r="I83" s="951"/>
      <c r="J83" s="952"/>
    </row>
    <row r="84" spans="2:10" ht="16.5" customHeight="1">
      <c r="B84" s="53"/>
      <c r="C84" s="53"/>
      <c r="D84" s="122"/>
      <c r="E84" s="122"/>
      <c r="F84" s="122"/>
      <c r="G84" s="122"/>
      <c r="H84" s="122"/>
      <c r="I84" s="122"/>
      <c r="J84" s="122"/>
    </row>
    <row r="85" spans="2:10" ht="16.5" customHeight="1">
      <c r="B85" s="961" t="s">
        <v>166</v>
      </c>
      <c r="C85" s="962"/>
      <c r="D85" s="342" t="s">
        <v>176</v>
      </c>
      <c r="E85" s="342" t="s">
        <v>170</v>
      </c>
      <c r="F85" s="342" t="s">
        <v>171</v>
      </c>
      <c r="G85" s="342" t="s">
        <v>167</v>
      </c>
      <c r="H85" s="342" t="s">
        <v>401</v>
      </c>
      <c r="I85" s="342" t="s">
        <v>554</v>
      </c>
      <c r="J85" s="342" t="s">
        <v>177</v>
      </c>
    </row>
    <row r="86" spans="2:10" ht="25.2" customHeight="1">
      <c r="B86" s="978" t="s">
        <v>555</v>
      </c>
      <c r="C86" s="974"/>
      <c r="D86" s="240" t="s">
        <v>327</v>
      </c>
      <c r="E86" s="101"/>
      <c r="F86" s="102" t="s">
        <v>727</v>
      </c>
      <c r="G86" s="102" t="s">
        <v>728</v>
      </c>
      <c r="H86" s="241">
        <v>46248</v>
      </c>
      <c r="I86" s="242"/>
      <c r="J86" s="242" t="s">
        <v>392</v>
      </c>
    </row>
    <row r="87" spans="2:10" ht="25.2" customHeight="1">
      <c r="B87" s="974"/>
      <c r="C87" s="974"/>
      <c r="D87" s="240" t="s">
        <v>976</v>
      </c>
      <c r="E87" s="101" t="s">
        <v>325</v>
      </c>
      <c r="F87" s="102" t="s">
        <v>903</v>
      </c>
      <c r="G87" s="102" t="s">
        <v>904</v>
      </c>
      <c r="H87" s="241">
        <v>46255</v>
      </c>
      <c r="I87" s="242">
        <v>46273</v>
      </c>
      <c r="J87" s="242" t="s">
        <v>392</v>
      </c>
    </row>
    <row r="88" spans="2:10" ht="25.2" customHeight="1">
      <c r="B88" s="974"/>
      <c r="C88" s="974"/>
      <c r="D88" s="240" t="s">
        <v>391</v>
      </c>
      <c r="E88" s="101" t="s">
        <v>325</v>
      </c>
      <c r="F88" s="102" t="s">
        <v>977</v>
      </c>
      <c r="G88" s="102" t="s">
        <v>965</v>
      </c>
      <c r="H88" s="241">
        <v>46262</v>
      </c>
      <c r="I88" s="242">
        <v>46281</v>
      </c>
      <c r="J88" s="242" t="s">
        <v>392</v>
      </c>
    </row>
    <row r="89" spans="2:10" ht="16.5" customHeight="1">
      <c r="B89" s="943" t="s">
        <v>169</v>
      </c>
      <c r="C89" s="944"/>
      <c r="D89" s="930" t="s">
        <v>556</v>
      </c>
      <c r="E89" s="931"/>
      <c r="F89" s="931"/>
      <c r="G89" s="931"/>
      <c r="H89" s="931"/>
      <c r="I89" s="931"/>
      <c r="J89" s="931"/>
    </row>
    <row r="90" spans="2:10" ht="16.5" customHeight="1">
      <c r="B90" s="945"/>
      <c r="C90" s="946"/>
      <c r="D90" s="933"/>
      <c r="E90" s="934"/>
      <c r="F90" s="934"/>
      <c r="G90" s="934"/>
      <c r="H90" s="934"/>
      <c r="I90" s="934"/>
      <c r="J90" s="934"/>
    </row>
    <row r="91" spans="2:10" ht="16.5" customHeight="1">
      <c r="B91" s="53"/>
      <c r="C91" s="53"/>
      <c r="D91" s="366"/>
      <c r="E91" s="366"/>
      <c r="F91" s="366"/>
      <c r="G91" s="366"/>
      <c r="H91" s="366"/>
      <c r="I91" s="366"/>
      <c r="J91" s="366"/>
    </row>
    <row r="92" spans="2:10" ht="16.5" customHeight="1">
      <c r="B92" s="349" t="s">
        <v>174</v>
      </c>
      <c r="C92" s="349"/>
      <c r="D92" s="349"/>
      <c r="E92" s="349"/>
      <c r="F92" s="349"/>
      <c r="G92" s="349"/>
      <c r="H92" s="349"/>
      <c r="I92" s="349"/>
      <c r="J92" s="349"/>
    </row>
    <row r="93" spans="2:10" ht="16.5" customHeight="1">
      <c r="B93" s="345" t="s">
        <v>175</v>
      </c>
      <c r="C93" s="345"/>
      <c r="D93" s="345"/>
      <c r="E93" s="345"/>
      <c r="F93" s="345"/>
      <c r="G93" s="345"/>
      <c r="H93" s="345"/>
      <c r="I93" s="345"/>
      <c r="J93" s="345"/>
    </row>
    <row r="94" spans="2:10" ht="16.5" customHeight="1">
      <c r="B94" s="961" t="s">
        <v>166</v>
      </c>
      <c r="C94" s="962"/>
      <c r="D94" s="342" t="s">
        <v>176</v>
      </c>
      <c r="E94" s="342" t="s">
        <v>170</v>
      </c>
      <c r="F94" s="342" t="s">
        <v>171</v>
      </c>
      <c r="G94" s="342" t="s">
        <v>167</v>
      </c>
      <c r="H94" s="342" t="s">
        <v>168</v>
      </c>
      <c r="I94" s="342" t="s">
        <v>557</v>
      </c>
      <c r="J94" s="342" t="s">
        <v>177</v>
      </c>
    </row>
    <row r="95" spans="2:10" ht="25.2" customHeight="1">
      <c r="B95" s="955" t="s">
        <v>178</v>
      </c>
      <c r="C95" s="963"/>
      <c r="D95" s="240" t="s">
        <v>978</v>
      </c>
      <c r="E95" s="101" t="s">
        <v>323</v>
      </c>
      <c r="F95" s="102" t="s">
        <v>731</v>
      </c>
      <c r="G95" s="102" t="s">
        <v>732</v>
      </c>
      <c r="H95" s="241">
        <v>46252</v>
      </c>
      <c r="I95" s="242">
        <v>46263</v>
      </c>
      <c r="J95" s="242" t="s">
        <v>349</v>
      </c>
    </row>
    <row r="96" spans="2:10" ht="25.2" customHeight="1">
      <c r="B96" s="957"/>
      <c r="C96" s="964"/>
      <c r="D96" s="240" t="s">
        <v>979</v>
      </c>
      <c r="E96" s="101" t="s">
        <v>367</v>
      </c>
      <c r="F96" s="102" t="s">
        <v>906</v>
      </c>
      <c r="G96" s="102" t="s">
        <v>907</v>
      </c>
      <c r="H96" s="241">
        <v>46257</v>
      </c>
      <c r="I96" s="242">
        <v>46269</v>
      </c>
      <c r="J96" s="242" t="s">
        <v>349</v>
      </c>
    </row>
    <row r="97" spans="2:10" ht="25.2" customHeight="1">
      <c r="B97" s="957"/>
      <c r="C97" s="964"/>
      <c r="D97" s="240" t="s">
        <v>974</v>
      </c>
      <c r="E97" s="101" t="s">
        <v>325</v>
      </c>
      <c r="F97" s="102" t="s">
        <v>910</v>
      </c>
      <c r="G97" s="102" t="s">
        <v>911</v>
      </c>
      <c r="H97" s="241">
        <v>46264</v>
      </c>
      <c r="I97" s="242">
        <v>46276</v>
      </c>
      <c r="J97" s="242" t="s">
        <v>349</v>
      </c>
    </row>
    <row r="98" spans="2:10" ht="16.5" customHeight="1">
      <c r="B98" s="943" t="s">
        <v>169</v>
      </c>
      <c r="C98" s="944"/>
      <c r="D98" s="947" t="s">
        <v>179</v>
      </c>
      <c r="E98" s="948"/>
      <c r="F98" s="948"/>
      <c r="G98" s="948"/>
      <c r="H98" s="948"/>
      <c r="I98" s="948"/>
      <c r="J98" s="949"/>
    </row>
    <row r="99" spans="2:10" ht="16.5" customHeight="1">
      <c r="B99" s="945"/>
      <c r="C99" s="946"/>
      <c r="D99" s="950"/>
      <c r="E99" s="951"/>
      <c r="F99" s="951"/>
      <c r="G99" s="951"/>
      <c r="H99" s="951"/>
      <c r="I99" s="951"/>
      <c r="J99" s="952"/>
    </row>
    <row r="100" spans="2:10" ht="16.5" customHeight="1">
      <c r="B100" s="53"/>
      <c r="C100" s="53"/>
      <c r="D100" s="122"/>
      <c r="E100" s="122"/>
      <c r="F100" s="122"/>
      <c r="G100" s="122"/>
      <c r="H100" s="122"/>
      <c r="I100" s="122"/>
      <c r="J100" s="122"/>
    </row>
    <row r="101" spans="2:10" ht="16.5" customHeight="1">
      <c r="B101" s="349" t="s">
        <v>174</v>
      </c>
      <c r="C101" s="349"/>
      <c r="D101" s="349"/>
      <c r="E101" s="349"/>
      <c r="F101" s="349"/>
      <c r="G101" s="349"/>
      <c r="H101" s="349"/>
      <c r="I101" s="349"/>
      <c r="J101" s="349"/>
    </row>
    <row r="102" spans="2:10" ht="16.5" customHeight="1">
      <c r="B102" s="345" t="s">
        <v>175</v>
      </c>
      <c r="C102" s="345"/>
      <c r="D102" s="345"/>
      <c r="E102" s="345"/>
      <c r="F102" s="345"/>
      <c r="G102" s="345"/>
      <c r="H102" s="345"/>
      <c r="I102" s="345"/>
      <c r="J102" s="345"/>
    </row>
    <row r="103" spans="2:10" ht="16.5" customHeight="1">
      <c r="B103" s="961" t="s">
        <v>166</v>
      </c>
      <c r="C103" s="962"/>
      <c r="D103" s="342" t="s">
        <v>176</v>
      </c>
      <c r="E103" s="342" t="s">
        <v>170</v>
      </c>
      <c r="F103" s="342" t="s">
        <v>171</v>
      </c>
      <c r="G103" s="342" t="s">
        <v>167</v>
      </c>
      <c r="H103" s="342" t="s">
        <v>168</v>
      </c>
      <c r="I103" s="342" t="s">
        <v>558</v>
      </c>
      <c r="J103" s="342" t="s">
        <v>177</v>
      </c>
    </row>
    <row r="104" spans="2:10" ht="25.2" customHeight="1">
      <c r="B104" s="955" t="s">
        <v>559</v>
      </c>
      <c r="C104" s="963"/>
      <c r="D104" s="240" t="s">
        <v>980</v>
      </c>
      <c r="E104" s="101" t="s">
        <v>323</v>
      </c>
      <c r="F104" s="102" t="s">
        <v>731</v>
      </c>
      <c r="G104" s="102" t="s">
        <v>732</v>
      </c>
      <c r="H104" s="241">
        <v>46251</v>
      </c>
      <c r="I104" s="242">
        <v>46259</v>
      </c>
      <c r="J104" s="242" t="s">
        <v>366</v>
      </c>
    </row>
    <row r="105" spans="2:10" ht="25.2" customHeight="1">
      <c r="B105" s="957"/>
      <c r="C105" s="964"/>
      <c r="D105" s="240" t="s">
        <v>395</v>
      </c>
      <c r="E105" s="101" t="s">
        <v>323</v>
      </c>
      <c r="F105" s="102" t="s">
        <v>906</v>
      </c>
      <c r="G105" s="102" t="s">
        <v>907</v>
      </c>
      <c r="H105" s="241">
        <v>46257</v>
      </c>
      <c r="I105" s="242">
        <v>46264</v>
      </c>
      <c r="J105" s="242" t="s">
        <v>366</v>
      </c>
    </row>
    <row r="106" spans="2:10" ht="25.2" customHeight="1">
      <c r="B106" s="957"/>
      <c r="C106" s="964"/>
      <c r="D106" s="240" t="s">
        <v>981</v>
      </c>
      <c r="E106" s="101" t="s">
        <v>323</v>
      </c>
      <c r="F106" s="102" t="s">
        <v>910</v>
      </c>
      <c r="G106" s="102" t="s">
        <v>911</v>
      </c>
      <c r="H106" s="241">
        <v>46266</v>
      </c>
      <c r="I106" s="242">
        <v>46274</v>
      </c>
      <c r="J106" s="242" t="s">
        <v>366</v>
      </c>
    </row>
    <row r="107" spans="2:10" ht="16.5" customHeight="1">
      <c r="B107" s="943" t="s">
        <v>169</v>
      </c>
      <c r="C107" s="944"/>
      <c r="D107" s="947" t="s">
        <v>560</v>
      </c>
      <c r="E107" s="948"/>
      <c r="F107" s="948"/>
      <c r="G107" s="948"/>
      <c r="H107" s="948"/>
      <c r="I107" s="948"/>
      <c r="J107" s="949"/>
    </row>
    <row r="108" spans="2:10" ht="16.5" customHeight="1">
      <c r="B108" s="945"/>
      <c r="C108" s="946"/>
      <c r="D108" s="950"/>
      <c r="E108" s="951"/>
      <c r="F108" s="951"/>
      <c r="G108" s="951"/>
      <c r="H108" s="951"/>
      <c r="I108" s="951"/>
      <c r="J108" s="952"/>
    </row>
    <row r="109" spans="2:10" ht="16.5" customHeight="1">
      <c r="H109" s="41"/>
    </row>
    <row r="110" spans="2:10" ht="16.5" customHeight="1">
      <c r="B110" s="961" t="s">
        <v>166</v>
      </c>
      <c r="C110" s="962"/>
      <c r="D110" s="342" t="s">
        <v>176</v>
      </c>
      <c r="E110" s="342" t="s">
        <v>170</v>
      </c>
      <c r="F110" s="342" t="s">
        <v>171</v>
      </c>
      <c r="G110" s="342" t="s">
        <v>167</v>
      </c>
      <c r="H110" s="342" t="s">
        <v>168</v>
      </c>
      <c r="I110" s="342" t="s">
        <v>561</v>
      </c>
      <c r="J110" s="342" t="s">
        <v>177</v>
      </c>
    </row>
    <row r="111" spans="2:10" ht="25.2" customHeight="1">
      <c r="B111" s="955" t="s">
        <v>562</v>
      </c>
      <c r="C111" s="956"/>
      <c r="D111" s="156" t="s">
        <v>982</v>
      </c>
      <c r="E111" s="157" t="s">
        <v>983</v>
      </c>
      <c r="F111" s="158" t="s">
        <v>984</v>
      </c>
      <c r="G111" s="158" t="s">
        <v>727</v>
      </c>
      <c r="H111" s="243">
        <v>46247</v>
      </c>
      <c r="I111" s="168">
        <v>46258</v>
      </c>
      <c r="J111" s="159" t="s">
        <v>147</v>
      </c>
    </row>
    <row r="112" spans="2:10" ht="25.2" customHeight="1">
      <c r="B112" s="957"/>
      <c r="C112" s="958"/>
      <c r="D112" s="156" t="s">
        <v>985</v>
      </c>
      <c r="E112" s="157" t="s">
        <v>983</v>
      </c>
      <c r="F112" s="158" t="s">
        <v>903</v>
      </c>
      <c r="G112" s="158" t="s">
        <v>903</v>
      </c>
      <c r="H112" s="243">
        <v>46254</v>
      </c>
      <c r="I112" s="168">
        <v>46264</v>
      </c>
      <c r="J112" s="159" t="s">
        <v>147</v>
      </c>
    </row>
    <row r="113" spans="2:10" ht="25.2" customHeight="1">
      <c r="B113" s="959"/>
      <c r="C113" s="960"/>
      <c r="D113" s="156" t="s">
        <v>563</v>
      </c>
      <c r="E113" s="157" t="s">
        <v>986</v>
      </c>
      <c r="F113" s="158" t="s">
        <v>987</v>
      </c>
      <c r="G113" s="158" t="s">
        <v>977</v>
      </c>
      <c r="H113" s="243">
        <v>46261</v>
      </c>
      <c r="I113" s="168">
        <v>46271</v>
      </c>
      <c r="J113" s="159" t="s">
        <v>147</v>
      </c>
    </row>
    <row r="114" spans="2:10" ht="16.5" customHeight="1">
      <c r="B114" s="943" t="s">
        <v>169</v>
      </c>
      <c r="C114" s="944"/>
      <c r="D114" s="947" t="s">
        <v>564</v>
      </c>
      <c r="E114" s="948"/>
      <c r="F114" s="948"/>
      <c r="G114" s="948"/>
      <c r="H114" s="948"/>
      <c r="I114" s="948"/>
      <c r="J114" s="949"/>
    </row>
    <row r="115" spans="2:10" ht="16.5" customHeight="1">
      <c r="B115" s="945"/>
      <c r="C115" s="946"/>
      <c r="D115" s="950"/>
      <c r="E115" s="951"/>
      <c r="F115" s="951"/>
      <c r="G115" s="951"/>
      <c r="H115" s="951"/>
      <c r="I115" s="951"/>
      <c r="J115" s="952"/>
    </row>
    <row r="116" spans="2:10" ht="9.75" customHeight="1">
      <c r="B116" s="53"/>
      <c r="C116" s="53"/>
      <c r="D116" s="122"/>
      <c r="E116" s="122"/>
      <c r="F116" s="122"/>
      <c r="G116" s="122"/>
      <c r="H116" s="122"/>
      <c r="I116" s="122"/>
      <c r="J116" s="122"/>
    </row>
    <row r="117" spans="2:10" ht="16.5" customHeight="1">
      <c r="B117" s="53"/>
      <c r="C117" s="53"/>
      <c r="D117" s="122"/>
      <c r="E117" s="122"/>
      <c r="F117" s="122"/>
      <c r="G117" s="122"/>
      <c r="H117" s="122"/>
      <c r="I117" s="122"/>
      <c r="J117" s="122"/>
    </row>
    <row r="118" spans="2:10">
      <c r="H118" s="41"/>
    </row>
    <row r="119" spans="2:10" ht="16.5" customHeight="1">
      <c r="B119" s="53"/>
      <c r="C119" s="53"/>
      <c r="D119" s="122"/>
      <c r="E119" s="122"/>
      <c r="F119" s="122"/>
      <c r="G119" s="122"/>
      <c r="H119" s="122"/>
      <c r="I119" s="122"/>
      <c r="J119" s="122"/>
    </row>
    <row r="120" spans="2:10">
      <c r="H120" s="41"/>
    </row>
    <row r="121" spans="2:10">
      <c r="H121" s="41"/>
    </row>
    <row r="122" spans="2:10">
      <c r="H122" s="41"/>
    </row>
    <row r="123" spans="2:10">
      <c r="H123" s="41"/>
    </row>
    <row r="124" spans="2:10">
      <c r="H124" s="41"/>
    </row>
    <row r="125" spans="2:10">
      <c r="H125" s="41"/>
    </row>
    <row r="126" spans="2:10">
      <c r="H126" s="41"/>
    </row>
    <row r="127" spans="2:10">
      <c r="H127" s="41"/>
    </row>
    <row r="128" spans="2:10">
      <c r="H128" s="41"/>
    </row>
    <row r="129" spans="8:8">
      <c r="H129" s="41"/>
    </row>
    <row r="130" spans="8:8">
      <c r="H130" s="41"/>
    </row>
    <row r="131" spans="8:8">
      <c r="H131" s="41"/>
    </row>
    <row r="132" spans="8:8">
      <c r="H132" s="41"/>
    </row>
    <row r="133" spans="8:8">
      <c r="H133" s="41"/>
    </row>
    <row r="134" spans="8:8">
      <c r="H134" s="41"/>
    </row>
    <row r="135" spans="8:8">
      <c r="H135" s="41"/>
    </row>
    <row r="136" spans="8:8">
      <c r="H136" s="41"/>
    </row>
    <row r="137" spans="8:8">
      <c r="H137" s="41"/>
    </row>
    <row r="138" spans="8:8">
      <c r="H138" s="41"/>
    </row>
    <row r="139" spans="8:8">
      <c r="H139" s="41"/>
    </row>
    <row r="140" spans="8:8">
      <c r="H140" s="41"/>
    </row>
    <row r="141" spans="8:8">
      <c r="H141" s="41"/>
    </row>
    <row r="142" spans="8:8">
      <c r="H142" s="41"/>
    </row>
    <row r="143" spans="8:8">
      <c r="H143" s="41"/>
    </row>
    <row r="144" spans="8:8">
      <c r="H144" s="41"/>
    </row>
    <row r="145" spans="2:10">
      <c r="H145" s="41"/>
    </row>
    <row r="146" spans="2:10" ht="16.5" customHeight="1">
      <c r="B146" s="53"/>
      <c r="C146" s="53"/>
      <c r="D146" s="122"/>
      <c r="E146" s="122"/>
      <c r="F146" s="122"/>
      <c r="G146" s="122"/>
      <c r="H146" s="122"/>
      <c r="I146" s="122"/>
      <c r="J146" s="122"/>
    </row>
    <row r="147" spans="2:10">
      <c r="H147" s="41"/>
    </row>
    <row r="148" spans="2:10">
      <c r="H148" s="41"/>
    </row>
    <row r="149" spans="2:10">
      <c r="H149" s="41"/>
    </row>
    <row r="150" spans="2:10">
      <c r="H150" s="41"/>
    </row>
    <row r="151" spans="2:10">
      <c r="H151" s="41"/>
    </row>
    <row r="152" spans="2:10">
      <c r="F152" s="41" t="s">
        <v>565</v>
      </c>
      <c r="H152" s="41"/>
    </row>
    <row r="153" spans="2:10">
      <c r="H153" s="41"/>
    </row>
    <row r="154" spans="2:10">
      <c r="B154" s="53"/>
      <c r="C154" s="53"/>
      <c r="D154" s="122"/>
      <c r="E154" s="122"/>
      <c r="F154" s="122"/>
      <c r="G154" s="122"/>
      <c r="H154" s="122"/>
      <c r="I154" s="122"/>
      <c r="J154" s="122"/>
    </row>
    <row r="155" spans="2:10">
      <c r="H155" s="41"/>
    </row>
    <row r="156" spans="2:10">
      <c r="H156" s="41"/>
    </row>
    <row r="157" spans="2:10">
      <c r="H157" s="41"/>
    </row>
    <row r="158" spans="2:10">
      <c r="H158" s="41"/>
    </row>
    <row r="159" spans="2:10">
      <c r="H159" s="41"/>
    </row>
    <row r="160" spans="2:10">
      <c r="H160" s="41"/>
    </row>
    <row r="161" spans="8:8">
      <c r="H161" s="41"/>
    </row>
    <row r="162" spans="8:8">
      <c r="H162" s="41"/>
    </row>
    <row r="163" spans="8:8">
      <c r="H163" s="41"/>
    </row>
    <row r="164" spans="8:8">
      <c r="H164" s="41"/>
    </row>
    <row r="165" spans="8:8">
      <c r="H165" s="41"/>
    </row>
    <row r="166" spans="8:8">
      <c r="H166" s="41"/>
    </row>
    <row r="167" spans="8:8">
      <c r="H167" s="41"/>
    </row>
    <row r="168" spans="8:8">
      <c r="H168" s="41"/>
    </row>
    <row r="169" spans="8:8">
      <c r="H169" s="41"/>
    </row>
    <row r="170" spans="8:8">
      <c r="H170" s="41"/>
    </row>
    <row r="171" spans="8:8">
      <c r="H171" s="41"/>
    </row>
    <row r="172" spans="8:8">
      <c r="H172" s="41"/>
    </row>
    <row r="173" spans="8:8">
      <c r="H173" s="41"/>
    </row>
    <row r="174" spans="8:8">
      <c r="H174" s="41"/>
    </row>
    <row r="175" spans="8:8">
      <c r="H175" s="41"/>
    </row>
    <row r="176" spans="8:8">
      <c r="H176" s="41"/>
    </row>
    <row r="177" spans="8:8">
      <c r="H177" s="41"/>
    </row>
    <row r="178" spans="8:8">
      <c r="H178" s="41"/>
    </row>
    <row r="179" spans="8:8">
      <c r="H179" s="41"/>
    </row>
    <row r="180" spans="8:8">
      <c r="H180" s="41"/>
    </row>
    <row r="181" spans="8:8">
      <c r="H181" s="41"/>
    </row>
    <row r="182" spans="8:8">
      <c r="H182" s="41"/>
    </row>
    <row r="183" spans="8:8">
      <c r="H183" s="41"/>
    </row>
    <row r="184" spans="8:8">
      <c r="H184" s="41"/>
    </row>
    <row r="185" spans="8:8">
      <c r="H185" s="41"/>
    </row>
    <row r="186" spans="8:8">
      <c r="H186" s="41"/>
    </row>
    <row r="187" spans="8:8">
      <c r="H187" s="41"/>
    </row>
    <row r="188" spans="8:8">
      <c r="H188" s="41"/>
    </row>
    <row r="189" spans="8:8">
      <c r="H189" s="41"/>
    </row>
    <row r="190" spans="8:8">
      <c r="H190" s="41"/>
    </row>
    <row r="191" spans="8:8">
      <c r="H191" s="41"/>
    </row>
    <row r="192" spans="8:8">
      <c r="H192" s="41"/>
    </row>
    <row r="193" spans="8:8">
      <c r="H193" s="41"/>
    </row>
    <row r="194" spans="8:8">
      <c r="H194" s="41"/>
    </row>
    <row r="195" spans="8:8">
      <c r="H195" s="41"/>
    </row>
    <row r="196" spans="8:8">
      <c r="H196" s="41"/>
    </row>
    <row r="197" spans="8:8">
      <c r="H197" s="41"/>
    </row>
    <row r="198" spans="8:8">
      <c r="H198" s="41"/>
    </row>
    <row r="199" spans="8:8">
      <c r="H199" s="41"/>
    </row>
    <row r="200" spans="8:8">
      <c r="H200" s="41"/>
    </row>
    <row r="201" spans="8:8">
      <c r="H201" s="41"/>
    </row>
    <row r="202" spans="8:8">
      <c r="H202" s="41"/>
    </row>
    <row r="203" spans="8:8">
      <c r="H203" s="41"/>
    </row>
    <row r="204" spans="8:8">
      <c r="H204" s="41"/>
    </row>
    <row r="205" spans="8:8">
      <c r="H205" s="41"/>
    </row>
    <row r="206" spans="8:8">
      <c r="H206" s="41"/>
    </row>
    <row r="207" spans="8:8">
      <c r="H207" s="41"/>
    </row>
    <row r="208" spans="8:8">
      <c r="H208" s="41"/>
    </row>
    <row r="209" spans="8:8">
      <c r="H209" s="41"/>
    </row>
    <row r="210" spans="8:8">
      <c r="H210" s="41"/>
    </row>
    <row r="211" spans="8:8">
      <c r="H211" s="41"/>
    </row>
    <row r="212" spans="8:8">
      <c r="H212" s="41"/>
    </row>
    <row r="213" spans="8:8">
      <c r="H213" s="41"/>
    </row>
    <row r="214" spans="8:8">
      <c r="H214" s="41"/>
    </row>
    <row r="215" spans="8:8">
      <c r="H215" s="41"/>
    </row>
    <row r="216" spans="8:8">
      <c r="H216" s="41"/>
    </row>
    <row r="217" spans="8:8">
      <c r="H217" s="41"/>
    </row>
    <row r="218" spans="8:8">
      <c r="H218" s="41"/>
    </row>
    <row r="219" spans="8:8">
      <c r="H219" s="41"/>
    </row>
    <row r="220" spans="8:8">
      <c r="H220" s="41"/>
    </row>
    <row r="221" spans="8:8">
      <c r="H221" s="41"/>
    </row>
    <row r="222" spans="8:8">
      <c r="H222" s="41"/>
    </row>
    <row r="223" spans="8:8">
      <c r="H223" s="41"/>
    </row>
    <row r="224" spans="8:8">
      <c r="H224" s="41"/>
    </row>
    <row r="225" spans="8:8">
      <c r="H225" s="41"/>
    </row>
    <row r="226" spans="8:8">
      <c r="H226" s="41"/>
    </row>
    <row r="227" spans="8:8">
      <c r="H227" s="41"/>
    </row>
    <row r="228" spans="8:8">
      <c r="H228" s="41"/>
    </row>
    <row r="229" spans="8:8">
      <c r="H229" s="41"/>
    </row>
    <row r="230" spans="8:8">
      <c r="H230" s="41"/>
    </row>
  </sheetData>
  <mergeCells count="72">
    <mergeCell ref="B76:J76"/>
    <mergeCell ref="B77:C77"/>
    <mergeCell ref="D77:J77"/>
    <mergeCell ref="B78:C78"/>
    <mergeCell ref="B79:C81"/>
    <mergeCell ref="B67:C67"/>
    <mergeCell ref="B68:C71"/>
    <mergeCell ref="B72:C73"/>
    <mergeCell ref="D72:J73"/>
    <mergeCell ref="B75:J75"/>
    <mergeCell ref="B59:C59"/>
    <mergeCell ref="B60:C62"/>
    <mergeCell ref="B63:C64"/>
    <mergeCell ref="D63:J64"/>
    <mergeCell ref="B66:C66"/>
    <mergeCell ref="D66:J66"/>
    <mergeCell ref="B22:C22"/>
    <mergeCell ref="B23:C26"/>
    <mergeCell ref="B27:C28"/>
    <mergeCell ref="D27:J28"/>
    <mergeCell ref="B29:J29"/>
    <mergeCell ref="B82:C83"/>
    <mergeCell ref="D82:J83"/>
    <mergeCell ref="B85:C85"/>
    <mergeCell ref="B86:C88"/>
    <mergeCell ref="B11:J11"/>
    <mergeCell ref="B12:J12"/>
    <mergeCell ref="B30:C32"/>
    <mergeCell ref="D30:J32"/>
    <mergeCell ref="B33:C33"/>
    <mergeCell ref="B34:C37"/>
    <mergeCell ref="B38:C39"/>
    <mergeCell ref="D38:J39"/>
    <mergeCell ref="B41:C41"/>
    <mergeCell ref="B42:C43"/>
    <mergeCell ref="B44:C45"/>
    <mergeCell ref="D44:J45"/>
    <mergeCell ref="B48:J48"/>
    <mergeCell ref="B49:J49"/>
    <mergeCell ref="B50:C50"/>
    <mergeCell ref="D50:J50"/>
    <mergeCell ref="B51:C51"/>
    <mergeCell ref="B52:C54"/>
    <mergeCell ref="B55:C56"/>
    <mergeCell ref="D55:J56"/>
    <mergeCell ref="B58:C58"/>
    <mergeCell ref="D58:J58"/>
    <mergeCell ref="B13:C13"/>
    <mergeCell ref="D13:J13"/>
    <mergeCell ref="B14:C14"/>
    <mergeCell ref="B15:C18"/>
    <mergeCell ref="B19:C20"/>
    <mergeCell ref="D19:J20"/>
    <mergeCell ref="B6:J6"/>
    <mergeCell ref="B7:J7"/>
    <mergeCell ref="B8:J8"/>
    <mergeCell ref="B9:C9"/>
    <mergeCell ref="D9:J9"/>
    <mergeCell ref="B111:C113"/>
    <mergeCell ref="B114:C115"/>
    <mergeCell ref="D114:J115"/>
    <mergeCell ref="B89:C90"/>
    <mergeCell ref="D89:J90"/>
    <mergeCell ref="B94:C94"/>
    <mergeCell ref="B95:C97"/>
    <mergeCell ref="B98:C99"/>
    <mergeCell ref="D98:J99"/>
    <mergeCell ref="B103:C103"/>
    <mergeCell ref="B104:C106"/>
    <mergeCell ref="B107:C108"/>
    <mergeCell ref="D107:J108"/>
    <mergeCell ref="B110:C110"/>
  </mergeCells>
  <phoneticPr fontId="190" type="noConversion"/>
  <printOptions horizontalCentered="1"/>
  <pageMargins left="0.70866141732283472" right="0.70866141732283472" top="0.39370078740157483" bottom="0.39370078740157483" header="0.19685039370078741" footer="0.19685039370078741"/>
  <pageSetup paperSize="9" scale="30" orientation="portrait" r:id="rId1"/>
  <rowBreaks count="1" manualBreakCount="1">
    <brk id="117" max="9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tabColor rgb="FF92D050"/>
    <pageSetUpPr fitToPage="1"/>
  </sheetPr>
  <dimension ref="B6:N321"/>
  <sheetViews>
    <sheetView showGridLines="0" view="pageBreakPreview" zoomScale="90" zoomScaleNormal="100" zoomScaleSheetLayoutView="90" workbookViewId="0">
      <selection activeCell="B8" sqref="B8:K8"/>
    </sheetView>
  </sheetViews>
  <sheetFormatPr defaultRowHeight="17.399999999999999"/>
  <cols>
    <col min="1" max="1" width="1.8984375" customWidth="1"/>
    <col min="2" max="3" width="11.19921875" customWidth="1"/>
    <col min="4" max="4" width="38.796875" customWidth="1"/>
    <col min="5" max="8" width="12.59765625" customWidth="1"/>
    <col min="9" max="9" width="11.3984375" customWidth="1"/>
    <col min="10" max="10" width="11.69921875" style="44" customWidth="1"/>
    <col min="11" max="11" width="14.59765625" customWidth="1"/>
  </cols>
  <sheetData>
    <row r="6" spans="2:11">
      <c r="B6" s="734" t="s">
        <v>133</v>
      </c>
      <c r="C6" s="734"/>
      <c r="D6" s="734"/>
      <c r="E6" s="734"/>
      <c r="F6" s="734"/>
      <c r="G6" s="734"/>
      <c r="H6" s="734"/>
      <c r="I6" s="734"/>
      <c r="J6" s="734"/>
      <c r="K6" s="734"/>
    </row>
    <row r="7" spans="2:11">
      <c r="B7" s="735" t="s">
        <v>404</v>
      </c>
      <c r="C7" s="735"/>
      <c r="D7" s="735"/>
      <c r="E7" s="735"/>
      <c r="F7" s="735"/>
      <c r="G7" s="735"/>
      <c r="H7" s="735"/>
      <c r="I7" s="735"/>
      <c r="J7" s="735"/>
      <c r="K7" s="735"/>
    </row>
    <row r="8" spans="2:11" s="41" customFormat="1" ht="25.2">
      <c r="B8" s="967" t="s">
        <v>158</v>
      </c>
      <c r="C8" s="967"/>
      <c r="D8" s="967"/>
      <c r="E8" s="967"/>
      <c r="F8" s="967"/>
      <c r="G8" s="967"/>
      <c r="H8" s="967"/>
      <c r="I8" s="967"/>
      <c r="J8" s="967"/>
      <c r="K8" s="967"/>
    </row>
    <row r="9" spans="2:11" s="41" customFormat="1" ht="88.95" customHeight="1">
      <c r="B9" s="990" t="s">
        <v>398</v>
      </c>
      <c r="C9" s="991"/>
      <c r="D9" s="992" t="s">
        <v>405</v>
      </c>
      <c r="E9" s="993"/>
      <c r="F9" s="993"/>
      <c r="G9" s="993"/>
      <c r="H9" s="993"/>
      <c r="I9" s="993"/>
      <c r="J9" s="993"/>
      <c r="K9" s="994"/>
    </row>
    <row r="10" spans="2:11" s="41" customFormat="1" ht="20.25" customHeight="1">
      <c r="B10" s="227"/>
      <c r="C10" s="227"/>
      <c r="D10" s="228"/>
      <c r="E10" s="228"/>
      <c r="F10" s="169"/>
      <c r="G10" s="228"/>
      <c r="H10" s="228"/>
      <c r="I10" s="228"/>
      <c r="J10" s="228"/>
      <c r="K10" s="228"/>
    </row>
    <row r="11" spans="2:11" s="41" customFormat="1" ht="20.25" customHeight="1">
      <c r="B11" s="936" t="s">
        <v>566</v>
      </c>
      <c r="C11" s="936"/>
      <c r="D11" s="936"/>
      <c r="E11" s="936"/>
      <c r="F11" s="936"/>
      <c r="G11" s="936"/>
      <c r="H11" s="936"/>
      <c r="I11" s="936"/>
      <c r="J11" s="936"/>
      <c r="K11" s="936"/>
    </row>
    <row r="12" spans="2:11" s="41" customFormat="1" ht="16.5" customHeight="1">
      <c r="B12" s="917" t="s">
        <v>567</v>
      </c>
      <c r="C12" s="917"/>
      <c r="D12" s="917"/>
      <c r="E12" s="917"/>
      <c r="F12" s="917"/>
      <c r="G12" s="917"/>
      <c r="H12" s="917"/>
      <c r="I12" s="917"/>
      <c r="J12" s="917"/>
      <c r="K12" s="917"/>
    </row>
    <row r="13" spans="2:11" s="41" customFormat="1" ht="16.5" customHeight="1">
      <c r="B13" s="961" t="s">
        <v>166</v>
      </c>
      <c r="C13" s="962"/>
      <c r="D13" s="351" t="s">
        <v>176</v>
      </c>
      <c r="E13" s="351" t="s">
        <v>170</v>
      </c>
      <c r="F13" s="351" t="s">
        <v>171</v>
      </c>
      <c r="G13" s="351" t="s">
        <v>167</v>
      </c>
      <c r="H13" s="351" t="s">
        <v>168</v>
      </c>
      <c r="I13" s="995" t="s">
        <v>407</v>
      </c>
      <c r="J13" s="996"/>
      <c r="K13" s="351" t="s">
        <v>177</v>
      </c>
    </row>
    <row r="14" spans="2:11" s="41" customFormat="1" ht="25.2" customHeight="1">
      <c r="B14" s="955" t="s">
        <v>408</v>
      </c>
      <c r="C14" s="997"/>
      <c r="D14" s="382" t="s">
        <v>988</v>
      </c>
      <c r="E14" s="383" t="s">
        <v>939</v>
      </c>
      <c r="F14" s="384" t="s">
        <v>854</v>
      </c>
      <c r="G14" s="460" t="s">
        <v>856</v>
      </c>
      <c r="H14" s="384">
        <v>46247</v>
      </c>
      <c r="I14" s="1002">
        <v>46250</v>
      </c>
      <c r="J14" s="1003"/>
      <c r="K14" s="95" t="s">
        <v>353</v>
      </c>
    </row>
    <row r="15" spans="2:11" s="41" customFormat="1" ht="25.2" customHeight="1">
      <c r="B15" s="998"/>
      <c r="C15" s="999"/>
      <c r="D15" s="382" t="s">
        <v>570</v>
      </c>
      <c r="E15" s="383" t="s">
        <v>520</v>
      </c>
      <c r="F15" s="384" t="s">
        <v>858</v>
      </c>
      <c r="G15" s="384" t="s">
        <v>862</v>
      </c>
      <c r="H15" s="384">
        <v>46250</v>
      </c>
      <c r="I15" s="1004">
        <v>46253</v>
      </c>
      <c r="J15" s="1005"/>
      <c r="K15" s="95" t="s">
        <v>353</v>
      </c>
    </row>
    <row r="16" spans="2:11" s="41" customFormat="1" ht="25.2" customHeight="1">
      <c r="B16" s="998"/>
      <c r="C16" s="999"/>
      <c r="D16" s="382" t="s">
        <v>318</v>
      </c>
      <c r="E16" s="383"/>
      <c r="F16" s="384" t="s">
        <v>867</v>
      </c>
      <c r="G16" s="385" t="s">
        <v>869</v>
      </c>
      <c r="H16" s="384">
        <v>46254</v>
      </c>
      <c r="I16" s="1004">
        <v>46257</v>
      </c>
      <c r="J16" s="1005"/>
      <c r="K16" s="95" t="s">
        <v>353</v>
      </c>
    </row>
    <row r="17" spans="2:11" s="41" customFormat="1" ht="25.2" customHeight="1">
      <c r="B17" s="1000"/>
      <c r="C17" s="1001"/>
      <c r="D17" s="382" t="s">
        <v>989</v>
      </c>
      <c r="E17" s="383" t="s">
        <v>990</v>
      </c>
      <c r="F17" s="384" t="s">
        <v>871</v>
      </c>
      <c r="G17" s="385" t="s">
        <v>874</v>
      </c>
      <c r="H17" s="384">
        <v>46257</v>
      </c>
      <c r="I17" s="1004">
        <v>46260</v>
      </c>
      <c r="J17" s="1005"/>
      <c r="K17" s="95" t="s">
        <v>353</v>
      </c>
    </row>
    <row r="18" spans="2:11" s="41" customFormat="1" ht="16.5" customHeight="1">
      <c r="B18" s="922" t="s">
        <v>169</v>
      </c>
      <c r="C18" s="922"/>
      <c r="D18" s="973" t="s">
        <v>568</v>
      </c>
      <c r="E18" s="1006"/>
      <c r="F18" s="1006"/>
      <c r="G18" s="1006"/>
      <c r="H18" s="1006"/>
      <c r="I18" s="1006"/>
      <c r="J18" s="1006"/>
      <c r="K18" s="1007"/>
    </row>
    <row r="19" spans="2:11" s="41" customFormat="1" ht="16.5" customHeight="1">
      <c r="B19" s="922"/>
      <c r="C19" s="922"/>
      <c r="D19" s="950"/>
      <c r="E19" s="951"/>
      <c r="F19" s="951"/>
      <c r="G19" s="951"/>
      <c r="H19" s="951"/>
      <c r="I19" s="951"/>
      <c r="J19" s="951"/>
      <c r="K19" s="952"/>
    </row>
    <row r="20" spans="2:11" s="41" customFormat="1" ht="16.5" customHeight="1">
      <c r="B20" s="53"/>
      <c r="C20" s="53"/>
      <c r="D20" s="122"/>
      <c r="E20" s="122"/>
      <c r="F20" s="122"/>
      <c r="G20" s="122"/>
      <c r="H20" s="122"/>
      <c r="I20" s="122"/>
      <c r="J20" s="122"/>
      <c r="K20" s="122"/>
    </row>
    <row r="21" spans="2:11" s="41" customFormat="1" ht="16.5" customHeight="1">
      <c r="B21" s="936" t="s">
        <v>566</v>
      </c>
      <c r="C21" s="936"/>
      <c r="D21" s="936"/>
      <c r="E21" s="936"/>
      <c r="F21" s="936"/>
      <c r="G21" s="936"/>
      <c r="H21" s="936"/>
      <c r="I21" s="936"/>
      <c r="J21" s="936"/>
      <c r="K21" s="936"/>
    </row>
    <row r="22" spans="2:11" s="41" customFormat="1" ht="16.5" customHeight="1">
      <c r="B22" s="917" t="s">
        <v>567</v>
      </c>
      <c r="C22" s="917"/>
      <c r="D22" s="917"/>
      <c r="E22" s="917"/>
      <c r="F22" s="917"/>
      <c r="G22" s="917"/>
      <c r="H22" s="917"/>
      <c r="I22" s="917"/>
      <c r="J22" s="917"/>
      <c r="K22" s="917"/>
    </row>
    <row r="23" spans="2:11" s="41" customFormat="1" ht="16.5" customHeight="1">
      <c r="B23" s="937" t="s">
        <v>166</v>
      </c>
      <c r="C23" s="937"/>
      <c r="D23" s="342" t="s">
        <v>176</v>
      </c>
      <c r="E23" s="342" t="s">
        <v>170</v>
      </c>
      <c r="F23" s="342" t="s">
        <v>171</v>
      </c>
      <c r="G23" s="342" t="s">
        <v>167</v>
      </c>
      <c r="H23" s="342" t="s">
        <v>168</v>
      </c>
      <c r="I23" s="953" t="s">
        <v>569</v>
      </c>
      <c r="J23" s="954"/>
      <c r="K23" s="342" t="s">
        <v>177</v>
      </c>
    </row>
    <row r="24" spans="2:11" s="41" customFormat="1" ht="25.2" customHeight="1">
      <c r="B24" s="955" t="s">
        <v>409</v>
      </c>
      <c r="C24" s="1008"/>
      <c r="D24" s="461" t="s">
        <v>988</v>
      </c>
      <c r="E24" s="462" t="s">
        <v>939</v>
      </c>
      <c r="F24" s="463" t="s">
        <v>854</v>
      </c>
      <c r="G24" s="463" t="s">
        <v>856</v>
      </c>
      <c r="H24" s="464">
        <v>46247</v>
      </c>
      <c r="I24" s="1011">
        <v>46252</v>
      </c>
      <c r="J24" s="1012"/>
      <c r="K24" s="427" t="s">
        <v>353</v>
      </c>
    </row>
    <row r="25" spans="2:11" s="41" customFormat="1" ht="25.2" customHeight="1">
      <c r="B25" s="998"/>
      <c r="C25" s="1009"/>
      <c r="D25" s="465" t="s">
        <v>318</v>
      </c>
      <c r="E25" s="466"/>
      <c r="F25" s="463" t="s">
        <v>867</v>
      </c>
      <c r="G25" s="463" t="s">
        <v>869</v>
      </c>
      <c r="H25" s="438">
        <v>46254</v>
      </c>
      <c r="I25" s="1013">
        <v>46259</v>
      </c>
      <c r="J25" s="1014"/>
      <c r="K25" s="427" t="s">
        <v>353</v>
      </c>
    </row>
    <row r="26" spans="2:11" s="41" customFormat="1" ht="25.2" customHeight="1">
      <c r="B26" s="1000"/>
      <c r="C26" s="1010"/>
      <c r="D26" s="461" t="s">
        <v>991</v>
      </c>
      <c r="E26" s="462" t="s">
        <v>992</v>
      </c>
      <c r="F26" s="463" t="s">
        <v>879</v>
      </c>
      <c r="G26" s="463" t="s">
        <v>881</v>
      </c>
      <c r="H26" s="438">
        <v>46261</v>
      </c>
      <c r="I26" s="1013">
        <v>46266</v>
      </c>
      <c r="J26" s="1014"/>
      <c r="K26" s="427" t="s">
        <v>353</v>
      </c>
    </row>
    <row r="27" spans="2:11" s="41" customFormat="1" ht="16.5" customHeight="1">
      <c r="B27" s="922" t="s">
        <v>169</v>
      </c>
      <c r="C27" s="922"/>
      <c r="D27" s="947" t="s">
        <v>354</v>
      </c>
      <c r="E27" s="948"/>
      <c r="F27" s="948"/>
      <c r="G27" s="948"/>
      <c r="H27" s="948"/>
      <c r="I27" s="948"/>
      <c r="J27" s="948"/>
      <c r="K27" s="949"/>
    </row>
    <row r="28" spans="2:11" s="41" customFormat="1" ht="16.5" customHeight="1">
      <c r="B28" s="922"/>
      <c r="C28" s="922"/>
      <c r="D28" s="950"/>
      <c r="E28" s="951"/>
      <c r="F28" s="951"/>
      <c r="G28" s="951"/>
      <c r="H28" s="951"/>
      <c r="I28" s="951"/>
      <c r="J28" s="951"/>
      <c r="K28" s="952"/>
    </row>
    <row r="29" spans="2:11" s="41" customFormat="1" ht="16.5" customHeight="1">
      <c r="B29" s="53"/>
      <c r="C29" s="53"/>
      <c r="D29" s="122"/>
      <c r="E29" s="122"/>
      <c r="F29" s="122"/>
      <c r="G29" s="122"/>
      <c r="H29" s="122"/>
      <c r="I29" s="122"/>
      <c r="J29" s="122"/>
      <c r="K29" s="122"/>
    </row>
    <row r="30" spans="2:11" s="41" customFormat="1" ht="20.25" customHeight="1">
      <c r="B30" s="936" t="s">
        <v>566</v>
      </c>
      <c r="C30" s="936"/>
      <c r="D30" s="936"/>
      <c r="E30" s="936"/>
      <c r="F30" s="936"/>
      <c r="G30" s="936"/>
      <c r="H30" s="936"/>
      <c r="I30" s="936"/>
      <c r="J30" s="936"/>
      <c r="K30" s="936"/>
    </row>
    <row r="31" spans="2:11" s="41" customFormat="1" ht="16.5" customHeight="1">
      <c r="B31" s="917" t="s">
        <v>567</v>
      </c>
      <c r="C31" s="917"/>
      <c r="D31" s="917"/>
      <c r="E31" s="917"/>
      <c r="F31" s="917"/>
      <c r="G31" s="917"/>
      <c r="H31" s="917"/>
      <c r="I31" s="917"/>
      <c r="J31" s="917"/>
      <c r="K31" s="917"/>
    </row>
    <row r="32" spans="2:11" s="41" customFormat="1" ht="16.5" customHeight="1">
      <c r="B32" s="961" t="s">
        <v>166</v>
      </c>
      <c r="C32" s="962"/>
      <c r="D32" s="342" t="s">
        <v>176</v>
      </c>
      <c r="E32" s="342" t="s">
        <v>170</v>
      </c>
      <c r="F32" s="342" t="s">
        <v>171</v>
      </c>
      <c r="G32" s="342" t="s">
        <v>167</v>
      </c>
      <c r="H32" s="342" t="s">
        <v>168</v>
      </c>
      <c r="I32" s="961" t="s">
        <v>410</v>
      </c>
      <c r="J32" s="962"/>
      <c r="K32" s="342" t="s">
        <v>177</v>
      </c>
    </row>
    <row r="33" spans="2:11" s="41" customFormat="1" ht="25.2" customHeight="1">
      <c r="B33" s="955" t="s">
        <v>571</v>
      </c>
      <c r="C33" s="956"/>
      <c r="D33" s="212" t="s">
        <v>570</v>
      </c>
      <c r="E33" s="140" t="s">
        <v>520</v>
      </c>
      <c r="F33" s="161" t="s">
        <v>858</v>
      </c>
      <c r="G33" s="460" t="s">
        <v>862</v>
      </c>
      <c r="H33" s="229">
        <v>46250</v>
      </c>
      <c r="I33" s="1015">
        <v>46254</v>
      </c>
      <c r="J33" s="1016"/>
      <c r="K33" s="197" t="s">
        <v>150</v>
      </c>
    </row>
    <row r="34" spans="2:11" s="41" customFormat="1" ht="25.2" customHeight="1">
      <c r="B34" s="957"/>
      <c r="C34" s="958"/>
      <c r="D34" s="212" t="s">
        <v>989</v>
      </c>
      <c r="E34" s="140" t="s">
        <v>990</v>
      </c>
      <c r="F34" s="161" t="s">
        <v>871</v>
      </c>
      <c r="G34" s="161" t="s">
        <v>874</v>
      </c>
      <c r="H34" s="229">
        <v>46257</v>
      </c>
      <c r="I34" s="1015">
        <v>46262</v>
      </c>
      <c r="J34" s="1016"/>
      <c r="K34" s="197" t="s">
        <v>150</v>
      </c>
    </row>
    <row r="35" spans="2:11" s="41" customFormat="1" ht="25.2" customHeight="1">
      <c r="B35" s="959"/>
      <c r="C35" s="960"/>
      <c r="D35" s="212" t="s">
        <v>570</v>
      </c>
      <c r="E35" s="140" t="s">
        <v>514</v>
      </c>
      <c r="F35" s="161" t="s">
        <v>883</v>
      </c>
      <c r="G35" s="161" t="s">
        <v>886</v>
      </c>
      <c r="H35" s="229">
        <v>46264</v>
      </c>
      <c r="I35" s="1015">
        <v>46269</v>
      </c>
      <c r="J35" s="1016"/>
      <c r="K35" s="197" t="s">
        <v>150</v>
      </c>
    </row>
    <row r="36" spans="2:11" s="41" customFormat="1" ht="16.5" customHeight="1">
      <c r="B36" s="922" t="s">
        <v>169</v>
      </c>
      <c r="C36" s="922"/>
      <c r="D36" s="947" t="s">
        <v>320</v>
      </c>
      <c r="E36" s="948"/>
      <c r="F36" s="948"/>
      <c r="G36" s="948"/>
      <c r="H36" s="948"/>
      <c r="I36" s="948"/>
      <c r="J36" s="948"/>
      <c r="K36" s="949"/>
    </row>
    <row r="37" spans="2:11" s="41" customFormat="1" ht="16.5" customHeight="1">
      <c r="B37" s="922"/>
      <c r="C37" s="922"/>
      <c r="D37" s="950"/>
      <c r="E37" s="951"/>
      <c r="F37" s="951"/>
      <c r="G37" s="951"/>
      <c r="H37" s="951"/>
      <c r="I37" s="951"/>
      <c r="J37" s="951"/>
      <c r="K37" s="952"/>
    </row>
    <row r="38" spans="2:11" s="41" customFormat="1" ht="16.5" customHeight="1">
      <c r="B38" s="936" t="s">
        <v>246</v>
      </c>
      <c r="C38" s="936"/>
      <c r="D38" s="936"/>
      <c r="E38" s="936"/>
      <c r="F38" s="936"/>
      <c r="G38" s="936"/>
      <c r="H38" s="936"/>
      <c r="I38" s="936"/>
      <c r="J38" s="936"/>
      <c r="K38" s="245"/>
    </row>
    <row r="39" spans="2:11" s="41" customFormat="1" ht="19.2">
      <c r="B39" s="979" t="s">
        <v>184</v>
      </c>
      <c r="C39" s="979"/>
      <c r="D39" s="979"/>
      <c r="E39" s="979"/>
      <c r="F39" s="979"/>
      <c r="G39" s="979"/>
      <c r="H39" s="979"/>
      <c r="I39" s="979"/>
      <c r="J39" s="979"/>
      <c r="K39" s="348"/>
    </row>
    <row r="40" spans="2:11" s="41" customFormat="1" ht="16.5" customHeight="1">
      <c r="B40" s="980" t="s">
        <v>398</v>
      </c>
      <c r="C40" s="980"/>
      <c r="D40" s="1017" t="s">
        <v>355</v>
      </c>
      <c r="E40" s="1018"/>
      <c r="F40" s="1018"/>
      <c r="G40" s="1018"/>
      <c r="H40" s="1018"/>
      <c r="I40" s="1018"/>
      <c r="J40" s="1018"/>
      <c r="K40" s="1019"/>
    </row>
    <row r="41" spans="2:11" s="41" customFormat="1" ht="36.75" customHeight="1">
      <c r="B41" s="980"/>
      <c r="C41" s="980"/>
      <c r="D41" s="1020"/>
      <c r="E41" s="1021"/>
      <c r="F41" s="1021"/>
      <c r="G41" s="1021"/>
      <c r="H41" s="1021"/>
      <c r="I41" s="1021"/>
      <c r="J41" s="1021"/>
      <c r="K41" s="1022"/>
    </row>
    <row r="42" spans="2:11" s="41" customFormat="1" ht="16.5" customHeight="1">
      <c r="B42" s="953" t="s">
        <v>166</v>
      </c>
      <c r="C42" s="954"/>
      <c r="D42" s="342" t="s">
        <v>176</v>
      </c>
      <c r="E42" s="342" t="s">
        <v>170</v>
      </c>
      <c r="F42" s="342" t="s">
        <v>171</v>
      </c>
      <c r="G42" s="342" t="s">
        <v>167</v>
      </c>
      <c r="H42" s="342" t="s">
        <v>168</v>
      </c>
      <c r="I42" s="953" t="s">
        <v>412</v>
      </c>
      <c r="J42" s="954"/>
      <c r="K42" s="342" t="s">
        <v>177</v>
      </c>
    </row>
    <row r="43" spans="2:11" s="41" customFormat="1" ht="25.2" customHeight="1">
      <c r="B43" s="955" t="s">
        <v>413</v>
      </c>
      <c r="C43" s="956"/>
      <c r="D43" s="230" t="s">
        <v>993</v>
      </c>
      <c r="E43" s="376" t="s">
        <v>994</v>
      </c>
      <c r="F43" s="142" t="s">
        <v>995</v>
      </c>
      <c r="G43" s="142" t="s">
        <v>995</v>
      </c>
      <c r="H43" s="106">
        <v>46247</v>
      </c>
      <c r="I43" s="1023">
        <v>46260</v>
      </c>
      <c r="J43" s="1024"/>
      <c r="K43" s="219" t="s">
        <v>319</v>
      </c>
    </row>
    <row r="44" spans="2:11" s="41" customFormat="1" ht="25.2" customHeight="1">
      <c r="B44" s="957"/>
      <c r="C44" s="958"/>
      <c r="D44" s="230" t="s">
        <v>572</v>
      </c>
      <c r="E44" s="376" t="s">
        <v>994</v>
      </c>
      <c r="F44" s="142" t="s">
        <v>996</v>
      </c>
      <c r="G44" s="142" t="s">
        <v>996</v>
      </c>
      <c r="H44" s="106">
        <v>46254</v>
      </c>
      <c r="I44" s="1023">
        <v>46266</v>
      </c>
      <c r="J44" s="1024"/>
      <c r="K44" s="219" t="s">
        <v>319</v>
      </c>
    </row>
    <row r="45" spans="2:11" s="41" customFormat="1" ht="25.2" customHeight="1">
      <c r="B45" s="959"/>
      <c r="C45" s="960"/>
      <c r="D45" s="230" t="s">
        <v>414</v>
      </c>
      <c r="E45" s="376" t="s">
        <v>529</v>
      </c>
      <c r="F45" s="142" t="s">
        <v>997</v>
      </c>
      <c r="G45" s="142" t="s">
        <v>997</v>
      </c>
      <c r="H45" s="106">
        <v>46263</v>
      </c>
      <c r="I45" s="1023">
        <v>46274</v>
      </c>
      <c r="J45" s="1024"/>
      <c r="K45" s="219" t="s">
        <v>319</v>
      </c>
    </row>
    <row r="46" spans="2:11" s="41" customFormat="1" ht="16.5" customHeight="1">
      <c r="B46" s="922" t="s">
        <v>169</v>
      </c>
      <c r="C46" s="922"/>
      <c r="D46" s="947" t="s">
        <v>320</v>
      </c>
      <c r="E46" s="948"/>
      <c r="F46" s="948"/>
      <c r="G46" s="948"/>
      <c r="H46" s="948"/>
      <c r="I46" s="948"/>
      <c r="J46" s="948"/>
      <c r="K46" s="949"/>
    </row>
    <row r="47" spans="2:11" s="41" customFormat="1" ht="16.5" customHeight="1">
      <c r="B47" s="922"/>
      <c r="C47" s="922"/>
      <c r="D47" s="950"/>
      <c r="E47" s="951"/>
      <c r="F47" s="951"/>
      <c r="G47" s="951"/>
      <c r="H47" s="951"/>
      <c r="I47" s="951"/>
      <c r="J47" s="951"/>
      <c r="K47" s="952"/>
    </row>
    <row r="48" spans="2:11" s="41" customFormat="1" ht="16.5" customHeight="1">
      <c r="B48" s="53"/>
      <c r="C48" s="53"/>
      <c r="D48" s="122"/>
      <c r="E48" s="122"/>
      <c r="F48" s="122"/>
      <c r="G48" s="122"/>
      <c r="H48" s="122"/>
      <c r="I48" s="122"/>
      <c r="J48" s="122"/>
      <c r="K48" s="122"/>
    </row>
    <row r="49" spans="2:11" s="41" customFormat="1" ht="16.5" customHeight="1">
      <c r="B49" s="937" t="s">
        <v>166</v>
      </c>
      <c r="C49" s="937"/>
      <c r="D49" s="342" t="s">
        <v>136</v>
      </c>
      <c r="E49" s="342" t="s">
        <v>137</v>
      </c>
      <c r="F49" s="342" t="s">
        <v>138</v>
      </c>
      <c r="G49" s="342" t="s">
        <v>139</v>
      </c>
      <c r="H49" s="342" t="s">
        <v>140</v>
      </c>
      <c r="I49" s="961" t="s">
        <v>153</v>
      </c>
      <c r="J49" s="962"/>
      <c r="K49" s="342" t="s">
        <v>142</v>
      </c>
    </row>
    <row r="50" spans="2:11" s="41" customFormat="1" ht="25.2" customHeight="1">
      <c r="B50" s="920" t="s">
        <v>415</v>
      </c>
      <c r="C50" s="928"/>
      <c r="D50" s="467" t="s">
        <v>998</v>
      </c>
      <c r="E50" s="468" t="s">
        <v>573</v>
      </c>
      <c r="F50" s="459">
        <v>46240</v>
      </c>
      <c r="G50" s="459">
        <v>46240</v>
      </c>
      <c r="H50" s="459">
        <v>46245</v>
      </c>
      <c r="I50" s="1025">
        <v>46259</v>
      </c>
      <c r="J50" s="1024"/>
      <c r="K50" s="219" t="s">
        <v>416</v>
      </c>
    </row>
    <row r="51" spans="2:11" s="41" customFormat="1" ht="25.2" customHeight="1">
      <c r="B51" s="921"/>
      <c r="C51" s="928"/>
      <c r="D51" s="467" t="s">
        <v>999</v>
      </c>
      <c r="E51" s="468" t="s">
        <v>573</v>
      </c>
      <c r="F51" s="459">
        <v>46247</v>
      </c>
      <c r="G51" s="459">
        <v>46247</v>
      </c>
      <c r="H51" s="459">
        <v>46251</v>
      </c>
      <c r="I51" s="1025">
        <v>46265</v>
      </c>
      <c r="J51" s="1024"/>
      <c r="K51" s="219" t="s">
        <v>416</v>
      </c>
    </row>
    <row r="52" spans="2:11" s="41" customFormat="1" ht="16.5" customHeight="1">
      <c r="B52" s="922" t="s">
        <v>169</v>
      </c>
      <c r="C52" s="922"/>
      <c r="D52" s="947" t="s">
        <v>320</v>
      </c>
      <c r="E52" s="948"/>
      <c r="F52" s="948"/>
      <c r="G52" s="948"/>
      <c r="H52" s="948"/>
      <c r="I52" s="948"/>
      <c r="J52" s="948"/>
      <c r="K52" s="949"/>
    </row>
    <row r="53" spans="2:11" s="41" customFormat="1" ht="24.75" customHeight="1">
      <c r="B53" s="922"/>
      <c r="C53" s="922"/>
      <c r="D53" s="950"/>
      <c r="E53" s="951"/>
      <c r="F53" s="951"/>
      <c r="G53" s="951"/>
      <c r="H53" s="951"/>
      <c r="I53" s="951"/>
      <c r="J53" s="951"/>
      <c r="K53" s="952"/>
    </row>
    <row r="54" spans="2:11" s="41" customFormat="1" ht="19.2">
      <c r="B54" s="1026" t="s">
        <v>417</v>
      </c>
      <c r="C54" s="1026"/>
      <c r="D54" s="1026"/>
      <c r="E54" s="1026"/>
      <c r="F54" s="1026"/>
      <c r="G54" s="1026"/>
      <c r="H54" s="1026"/>
      <c r="I54" s="1026"/>
      <c r="J54" s="1026"/>
      <c r="K54" s="1026"/>
    </row>
    <row r="55" spans="2:11" s="41" customFormat="1" ht="19.2">
      <c r="B55" s="1027" t="s">
        <v>356</v>
      </c>
      <c r="C55" s="1027"/>
      <c r="D55" s="1027"/>
      <c r="E55" s="1027"/>
      <c r="F55" s="1027"/>
      <c r="G55" s="1027"/>
      <c r="H55" s="1027"/>
      <c r="I55" s="1027"/>
      <c r="J55" s="1027"/>
      <c r="K55" s="1027"/>
    </row>
    <row r="56" spans="2:11" s="41" customFormat="1" ht="49.95" customHeight="1">
      <c r="B56" s="1028" t="s">
        <v>398</v>
      </c>
      <c r="C56" s="1028"/>
      <c r="D56" s="1029" t="s">
        <v>1000</v>
      </c>
      <c r="E56" s="1030"/>
      <c r="F56" s="1030"/>
      <c r="G56" s="1030"/>
      <c r="H56" s="1030"/>
      <c r="I56" s="1030"/>
      <c r="J56" s="1030"/>
      <c r="K56" s="1031"/>
    </row>
    <row r="57" spans="2:11" s="41" customFormat="1" ht="49.95" customHeight="1">
      <c r="B57" s="1028"/>
      <c r="C57" s="1028"/>
      <c r="D57" s="1032"/>
      <c r="E57" s="1033"/>
      <c r="F57" s="1033"/>
      <c r="G57" s="1033"/>
      <c r="H57" s="1033"/>
      <c r="I57" s="1033"/>
      <c r="J57" s="1033"/>
      <c r="K57" s="1034"/>
    </row>
    <row r="58" spans="2:11" s="41" customFormat="1" ht="20.25" customHeight="1">
      <c r="B58" s="937" t="s">
        <v>166</v>
      </c>
      <c r="C58" s="937"/>
      <c r="D58" s="342" t="s">
        <v>176</v>
      </c>
      <c r="E58" s="342" t="s">
        <v>170</v>
      </c>
      <c r="F58" s="342" t="s">
        <v>171</v>
      </c>
      <c r="G58" s="342" t="s">
        <v>167</v>
      </c>
      <c r="H58" s="342" t="s">
        <v>168</v>
      </c>
      <c r="I58" s="1035" t="s">
        <v>357</v>
      </c>
      <c r="J58" s="1036"/>
      <c r="K58" s="342" t="s">
        <v>177</v>
      </c>
    </row>
    <row r="59" spans="2:11" s="41" customFormat="1" ht="25.2" customHeight="1">
      <c r="B59" s="1037" t="s">
        <v>358</v>
      </c>
      <c r="C59" s="1038"/>
      <c r="D59" s="231" t="s">
        <v>1001</v>
      </c>
      <c r="E59" s="232" t="s">
        <v>1002</v>
      </c>
      <c r="F59" s="40" t="s">
        <v>922</v>
      </c>
      <c r="G59" s="40" t="s">
        <v>922</v>
      </c>
      <c r="H59" s="40">
        <v>46255</v>
      </c>
      <c r="I59" s="1039">
        <v>46276</v>
      </c>
      <c r="J59" s="1040"/>
      <c r="K59" s="233" t="s">
        <v>359</v>
      </c>
    </row>
    <row r="60" spans="2:11" s="41" customFormat="1" ht="25.2" customHeight="1">
      <c r="B60" s="1037"/>
      <c r="C60" s="1038"/>
      <c r="D60" s="231" t="s">
        <v>1003</v>
      </c>
      <c r="E60" s="232" t="s">
        <v>1004</v>
      </c>
      <c r="F60" s="40" t="s">
        <v>930</v>
      </c>
      <c r="G60" s="40" t="s">
        <v>931</v>
      </c>
      <c r="H60" s="40">
        <v>46263</v>
      </c>
      <c r="I60" s="1039">
        <v>46284</v>
      </c>
      <c r="J60" s="1040"/>
      <c r="K60" s="233" t="s">
        <v>359</v>
      </c>
    </row>
    <row r="61" spans="2:11" s="41" customFormat="1" ht="25.2" customHeight="1">
      <c r="B61" s="1038"/>
      <c r="C61" s="1038"/>
      <c r="D61" s="231" t="s">
        <v>1005</v>
      </c>
      <c r="E61" s="232" t="s">
        <v>1006</v>
      </c>
      <c r="F61" s="40" t="s">
        <v>1007</v>
      </c>
      <c r="G61" s="40" t="s">
        <v>934</v>
      </c>
      <c r="H61" s="40">
        <v>46270</v>
      </c>
      <c r="I61" s="1039">
        <v>46288</v>
      </c>
      <c r="J61" s="1040"/>
      <c r="K61" s="233" t="s">
        <v>359</v>
      </c>
    </row>
    <row r="62" spans="2:11" s="41" customFormat="1" ht="25.2" customHeight="1">
      <c r="B62" s="1038"/>
      <c r="C62" s="1038"/>
      <c r="D62" s="231" t="s">
        <v>574</v>
      </c>
      <c r="E62" s="231"/>
      <c r="F62" s="40"/>
      <c r="G62" s="40"/>
      <c r="H62" s="40">
        <v>46277</v>
      </c>
      <c r="I62" s="1039"/>
      <c r="J62" s="1040"/>
      <c r="K62" s="233"/>
    </row>
    <row r="63" spans="2:11" s="41" customFormat="1" ht="16.5" customHeight="1">
      <c r="B63" s="943" t="s">
        <v>169</v>
      </c>
      <c r="C63" s="944"/>
      <c r="D63" s="947" t="s">
        <v>360</v>
      </c>
      <c r="E63" s="948"/>
      <c r="F63" s="948"/>
      <c r="G63" s="948"/>
      <c r="H63" s="948"/>
      <c r="I63" s="948"/>
      <c r="J63" s="948"/>
      <c r="K63" s="949"/>
    </row>
    <row r="64" spans="2:11" s="41" customFormat="1">
      <c r="B64" s="945"/>
      <c r="C64" s="946"/>
      <c r="D64" s="950"/>
      <c r="E64" s="951"/>
      <c r="F64" s="951"/>
      <c r="G64" s="951"/>
      <c r="H64" s="951"/>
      <c r="I64" s="951"/>
      <c r="J64" s="951"/>
      <c r="K64" s="952"/>
    </row>
    <row r="65" spans="2:14" s="41" customFormat="1">
      <c r="B65" s="53"/>
      <c r="C65" s="53"/>
      <c r="D65" s="122"/>
      <c r="E65" s="122"/>
      <c r="F65" s="122"/>
      <c r="G65" s="122"/>
      <c r="H65" s="122"/>
      <c r="I65" s="122"/>
      <c r="J65" s="122"/>
      <c r="K65" s="122"/>
      <c r="N65" s="91"/>
    </row>
    <row r="66" spans="2:14" s="41" customFormat="1" ht="19.2">
      <c r="B66" s="912" t="s">
        <v>418</v>
      </c>
      <c r="C66" s="912"/>
      <c r="D66" s="912"/>
      <c r="E66" s="912"/>
      <c r="F66" s="912"/>
      <c r="G66" s="912"/>
      <c r="H66" s="912"/>
      <c r="I66" s="912"/>
      <c r="J66" s="912"/>
      <c r="K66" s="912"/>
    </row>
    <row r="67" spans="2:14" s="41" customFormat="1" ht="19.2">
      <c r="B67" s="1027" t="s">
        <v>419</v>
      </c>
      <c r="C67" s="1027"/>
      <c r="D67" s="1027"/>
      <c r="E67" s="1027"/>
      <c r="F67" s="1027"/>
      <c r="G67" s="1027"/>
      <c r="H67" s="1027"/>
      <c r="I67" s="1027"/>
      <c r="J67" s="1027"/>
      <c r="K67" s="1027"/>
    </row>
    <row r="68" spans="2:14" s="41" customFormat="1" ht="49.95" customHeight="1">
      <c r="B68" s="1028" t="s">
        <v>398</v>
      </c>
      <c r="C68" s="1028"/>
      <c r="D68" s="1029" t="s">
        <v>1008</v>
      </c>
      <c r="E68" s="1030"/>
      <c r="F68" s="1030"/>
      <c r="G68" s="1030"/>
      <c r="H68" s="1030"/>
      <c r="I68" s="1030"/>
      <c r="J68" s="1030"/>
      <c r="K68" s="1031"/>
    </row>
    <row r="69" spans="2:14" s="41" customFormat="1" ht="49.95" customHeight="1">
      <c r="B69" s="1028"/>
      <c r="C69" s="1028"/>
      <c r="D69" s="1032"/>
      <c r="E69" s="1033"/>
      <c r="F69" s="1033"/>
      <c r="G69" s="1033"/>
      <c r="H69" s="1033"/>
      <c r="I69" s="1033"/>
      <c r="J69" s="1033"/>
      <c r="K69" s="1034"/>
    </row>
    <row r="70" spans="2:14" s="41" customFormat="1" ht="20.25" customHeight="1">
      <c r="B70" s="937" t="s">
        <v>166</v>
      </c>
      <c r="C70" s="937"/>
      <c r="D70" s="342" t="s">
        <v>176</v>
      </c>
      <c r="E70" s="342" t="s">
        <v>170</v>
      </c>
      <c r="F70" s="342" t="s">
        <v>171</v>
      </c>
      <c r="G70" s="342" t="s">
        <v>167</v>
      </c>
      <c r="H70" s="342" t="s">
        <v>168</v>
      </c>
      <c r="I70" s="1035" t="s">
        <v>420</v>
      </c>
      <c r="J70" s="1036"/>
      <c r="K70" s="342" t="s">
        <v>177</v>
      </c>
    </row>
    <row r="71" spans="2:14" s="41" customFormat="1" ht="25.2" customHeight="1">
      <c r="B71" s="1041" t="s">
        <v>421</v>
      </c>
      <c r="C71" s="1042"/>
      <c r="D71" s="234" t="s">
        <v>1009</v>
      </c>
      <c r="E71" s="232" t="s">
        <v>1010</v>
      </c>
      <c r="F71" s="40" t="s">
        <v>932</v>
      </c>
      <c r="G71" s="40" t="s">
        <v>933</v>
      </c>
      <c r="H71" s="340">
        <v>46266</v>
      </c>
      <c r="I71" s="1039">
        <v>46280</v>
      </c>
      <c r="J71" s="1040"/>
      <c r="K71" s="139" t="s">
        <v>291</v>
      </c>
    </row>
    <row r="72" spans="2:14" s="41" customFormat="1" ht="25.2" customHeight="1">
      <c r="B72" s="1043"/>
      <c r="C72" s="1044"/>
      <c r="D72" s="234" t="s">
        <v>1011</v>
      </c>
      <c r="E72" s="232" t="s">
        <v>1012</v>
      </c>
      <c r="F72" s="40" t="s">
        <v>935</v>
      </c>
      <c r="G72" s="40" t="s">
        <v>936</v>
      </c>
      <c r="H72" s="340">
        <v>46270</v>
      </c>
      <c r="I72" s="1039">
        <v>46287</v>
      </c>
      <c r="J72" s="1040"/>
      <c r="K72" s="139" t="s">
        <v>291</v>
      </c>
    </row>
    <row r="73" spans="2:14" s="41" customFormat="1" ht="25.2" customHeight="1">
      <c r="B73" s="1043"/>
      <c r="C73" s="1044"/>
      <c r="D73" s="234" t="s">
        <v>1013</v>
      </c>
      <c r="E73" s="232" t="s">
        <v>1014</v>
      </c>
      <c r="F73" s="40" t="s">
        <v>1015</v>
      </c>
      <c r="G73" s="40" t="s">
        <v>1016</v>
      </c>
      <c r="H73" s="340">
        <v>46277</v>
      </c>
      <c r="I73" s="1039">
        <v>46294</v>
      </c>
      <c r="J73" s="1040"/>
      <c r="K73" s="139" t="s">
        <v>291</v>
      </c>
    </row>
    <row r="74" spans="2:14" s="41" customFormat="1" ht="25.2" customHeight="1">
      <c r="B74" s="1045"/>
      <c r="C74" s="1046"/>
      <c r="D74" s="234" t="s">
        <v>1017</v>
      </c>
      <c r="E74" s="232" t="s">
        <v>1018</v>
      </c>
      <c r="F74" s="40" t="s">
        <v>1019</v>
      </c>
      <c r="G74" s="40" t="s">
        <v>1020</v>
      </c>
      <c r="H74" s="340">
        <v>46291</v>
      </c>
      <c r="I74" s="1039">
        <v>46308</v>
      </c>
      <c r="J74" s="1040"/>
      <c r="K74" s="139" t="s">
        <v>291</v>
      </c>
    </row>
    <row r="75" spans="2:14" s="41" customFormat="1" ht="16.5" customHeight="1">
      <c r="B75" s="943" t="s">
        <v>169</v>
      </c>
      <c r="C75" s="944"/>
      <c r="D75" s="947" t="s">
        <v>360</v>
      </c>
      <c r="E75" s="948"/>
      <c r="F75" s="948"/>
      <c r="G75" s="948"/>
      <c r="H75" s="948"/>
      <c r="I75" s="948"/>
      <c r="J75" s="948"/>
      <c r="K75" s="949"/>
    </row>
    <row r="76" spans="2:14" s="41" customFormat="1">
      <c r="B76" s="945"/>
      <c r="C76" s="946"/>
      <c r="D76" s="950"/>
      <c r="E76" s="951"/>
      <c r="F76" s="951"/>
      <c r="G76" s="951"/>
      <c r="H76" s="951"/>
      <c r="I76" s="951"/>
      <c r="J76" s="951"/>
      <c r="K76" s="952"/>
    </row>
    <row r="77" spans="2:14" s="41" customFormat="1">
      <c r="B77" s="53"/>
      <c r="C77" s="53"/>
      <c r="D77" s="122"/>
      <c r="E77" s="122"/>
      <c r="F77" s="122"/>
      <c r="G77" s="122"/>
      <c r="H77" s="122"/>
      <c r="I77" s="122"/>
      <c r="J77" s="122"/>
      <c r="K77" s="122"/>
      <c r="N77" s="91"/>
    </row>
    <row r="78" spans="2:14" s="41" customFormat="1" ht="19.2">
      <c r="B78" s="912" t="s">
        <v>406</v>
      </c>
      <c r="C78" s="912"/>
      <c r="D78" s="912"/>
      <c r="E78" s="912"/>
      <c r="F78" s="912"/>
      <c r="G78" s="912"/>
      <c r="H78" s="912"/>
      <c r="I78" s="912"/>
      <c r="J78" s="912"/>
      <c r="K78" s="912"/>
    </row>
    <row r="79" spans="2:14" s="41" customFormat="1" ht="19.2">
      <c r="B79" s="918" t="s">
        <v>356</v>
      </c>
      <c r="C79" s="918"/>
      <c r="D79" s="918"/>
      <c r="E79" s="918"/>
      <c r="F79" s="918"/>
      <c r="G79" s="918"/>
      <c r="H79" s="918"/>
      <c r="I79" s="918"/>
      <c r="J79" s="918"/>
      <c r="K79" s="918"/>
    </row>
    <row r="80" spans="2:14" s="41" customFormat="1" ht="20.25" customHeight="1">
      <c r="B80" s="937" t="s">
        <v>166</v>
      </c>
      <c r="C80" s="937"/>
      <c r="D80" s="342" t="s">
        <v>176</v>
      </c>
      <c r="E80" s="342" t="s">
        <v>170</v>
      </c>
      <c r="F80" s="342" t="s">
        <v>171</v>
      </c>
      <c r="G80" s="342" t="s">
        <v>167</v>
      </c>
      <c r="H80" s="342" t="s">
        <v>168</v>
      </c>
      <c r="I80" s="961" t="s">
        <v>422</v>
      </c>
      <c r="J80" s="962"/>
      <c r="K80" s="342" t="s">
        <v>177</v>
      </c>
    </row>
    <row r="81" spans="2:11" s="41" customFormat="1" ht="25.2" customHeight="1">
      <c r="B81" s="1037" t="s">
        <v>423</v>
      </c>
      <c r="C81" s="1038"/>
      <c r="D81" s="231" t="s">
        <v>1021</v>
      </c>
      <c r="E81" s="232" t="s">
        <v>1022</v>
      </c>
      <c r="F81" s="40" t="s">
        <v>922</v>
      </c>
      <c r="G81" s="40" t="s">
        <v>922</v>
      </c>
      <c r="H81" s="40">
        <v>46255</v>
      </c>
      <c r="I81" s="1039">
        <v>46273</v>
      </c>
      <c r="J81" s="1040"/>
      <c r="K81" s="233" t="s">
        <v>366</v>
      </c>
    </row>
    <row r="82" spans="2:11" s="41" customFormat="1" ht="25.2" customHeight="1">
      <c r="B82" s="1038"/>
      <c r="C82" s="1038"/>
      <c r="D82" s="231" t="s">
        <v>1023</v>
      </c>
      <c r="E82" s="232" t="s">
        <v>1024</v>
      </c>
      <c r="F82" s="40" t="s">
        <v>931</v>
      </c>
      <c r="G82" s="40" t="s">
        <v>932</v>
      </c>
      <c r="H82" s="40">
        <v>46265</v>
      </c>
      <c r="I82" s="1039">
        <v>46279</v>
      </c>
      <c r="J82" s="1040"/>
      <c r="K82" s="233" t="s">
        <v>349</v>
      </c>
    </row>
    <row r="83" spans="2:11" s="41" customFormat="1" ht="25.2" customHeight="1">
      <c r="B83" s="1038"/>
      <c r="C83" s="1038"/>
      <c r="D83" s="231" t="s">
        <v>1025</v>
      </c>
      <c r="E83" s="232" t="s">
        <v>1026</v>
      </c>
      <c r="F83" s="40" t="s">
        <v>936</v>
      </c>
      <c r="G83" s="40" t="s">
        <v>937</v>
      </c>
      <c r="H83" s="40">
        <v>46273</v>
      </c>
      <c r="I83" s="1039">
        <v>46290</v>
      </c>
      <c r="J83" s="1040"/>
      <c r="K83" s="233" t="s">
        <v>349</v>
      </c>
    </row>
    <row r="84" spans="2:11" s="41" customFormat="1" ht="16.5" customHeight="1">
      <c r="B84" s="943" t="s">
        <v>169</v>
      </c>
      <c r="C84" s="944"/>
      <c r="D84" s="947" t="s">
        <v>360</v>
      </c>
      <c r="E84" s="948"/>
      <c r="F84" s="948"/>
      <c r="G84" s="948"/>
      <c r="H84" s="948"/>
      <c r="I84" s="948"/>
      <c r="J84" s="948"/>
      <c r="K84" s="949"/>
    </row>
    <row r="85" spans="2:11" s="41" customFormat="1">
      <c r="B85" s="945"/>
      <c r="C85" s="946"/>
      <c r="D85" s="950"/>
      <c r="E85" s="951"/>
      <c r="F85" s="951"/>
      <c r="G85" s="951"/>
      <c r="H85" s="951"/>
      <c r="I85" s="951"/>
      <c r="J85" s="951"/>
      <c r="K85" s="952"/>
    </row>
    <row r="86" spans="2:11" s="41" customFormat="1"/>
    <row r="87" spans="2:11" s="41" customFormat="1"/>
    <row r="88" spans="2:11" s="41" customFormat="1"/>
    <row r="89" spans="2:11" s="41" customFormat="1"/>
    <row r="90" spans="2:11" s="41" customFormat="1"/>
    <row r="91" spans="2:11" s="41" customFormat="1"/>
    <row r="92" spans="2:11" s="41" customFormat="1"/>
    <row r="93" spans="2:11" s="41" customFormat="1"/>
    <row r="94" spans="2:11" s="41" customFormat="1"/>
    <row r="95" spans="2:11" s="41" customFormat="1"/>
    <row r="96" spans="2:11" s="41" customFormat="1"/>
    <row r="97" s="41" customFormat="1"/>
    <row r="98" s="41" customFormat="1"/>
    <row r="99" s="41" customFormat="1"/>
    <row r="100" s="41" customFormat="1"/>
    <row r="101" s="41" customFormat="1"/>
    <row r="102" s="41" customFormat="1"/>
    <row r="103" s="41" customFormat="1"/>
    <row r="104" s="41" customFormat="1"/>
    <row r="105" s="41" customFormat="1"/>
    <row r="106" s="41" customFormat="1"/>
    <row r="107" s="41" customFormat="1"/>
    <row r="108" s="41" customFormat="1"/>
    <row r="109" s="41" customFormat="1"/>
    <row r="110" s="41" customFormat="1"/>
    <row r="111" s="41" customFormat="1"/>
    <row r="112" s="41" customFormat="1"/>
    <row r="113" s="41" customFormat="1"/>
    <row r="114" s="41" customFormat="1"/>
    <row r="115" s="41" customFormat="1"/>
    <row r="116" s="41" customFormat="1"/>
    <row r="117" s="41" customFormat="1"/>
    <row r="118" s="41" customFormat="1"/>
    <row r="119" s="41" customFormat="1"/>
    <row r="120" s="41" customFormat="1"/>
    <row r="121" s="41" customFormat="1"/>
    <row r="122" s="41" customFormat="1"/>
    <row r="123" s="41" customFormat="1"/>
    <row r="124" s="41" customFormat="1"/>
    <row r="125" s="41" customFormat="1"/>
    <row r="126" s="41" customFormat="1"/>
    <row r="127" s="41" customFormat="1"/>
    <row r="128" s="41" customFormat="1"/>
    <row r="129" s="41" customFormat="1"/>
    <row r="130" s="41" customFormat="1"/>
    <row r="131" s="41" customFormat="1"/>
    <row r="132" s="41" customFormat="1"/>
    <row r="133" s="41" customFormat="1"/>
    <row r="134" s="41" customFormat="1"/>
    <row r="135" s="41" customFormat="1"/>
    <row r="136" s="41" customFormat="1"/>
    <row r="137" s="41" customFormat="1"/>
    <row r="138" s="41" customFormat="1"/>
    <row r="139" s="41" customFormat="1"/>
    <row r="140" s="41" customFormat="1"/>
    <row r="141" s="41" customFormat="1"/>
    <row r="142" s="41" customFormat="1"/>
    <row r="143" s="41" customFormat="1"/>
    <row r="144" s="41" customFormat="1"/>
    <row r="145" s="41" customFormat="1"/>
    <row r="146" s="41" customFormat="1"/>
    <row r="147" s="41" customFormat="1"/>
    <row r="148" s="41" customFormat="1"/>
    <row r="149" s="41" customFormat="1"/>
    <row r="150" s="41" customFormat="1"/>
    <row r="151" s="41" customFormat="1"/>
    <row r="152" s="41" customFormat="1"/>
    <row r="153" s="41" customFormat="1"/>
    <row r="154" s="41" customFormat="1"/>
    <row r="155" s="41" customFormat="1"/>
    <row r="156" s="41" customFormat="1"/>
    <row r="157" s="41" customFormat="1"/>
    <row r="158" s="41" customFormat="1"/>
    <row r="159" s="41" customFormat="1"/>
    <row r="160" s="41" customFormat="1"/>
    <row r="161" s="41" customFormat="1"/>
    <row r="162" s="41" customFormat="1"/>
    <row r="163" s="41" customFormat="1"/>
    <row r="164" s="41" customFormat="1"/>
    <row r="165" s="41" customFormat="1"/>
    <row r="166" s="41" customFormat="1"/>
    <row r="167" s="41" customFormat="1"/>
    <row r="168" s="41" customFormat="1"/>
    <row r="169" s="41" customFormat="1"/>
    <row r="170" s="41" customFormat="1"/>
    <row r="171" s="41" customFormat="1"/>
    <row r="172" s="41" customFormat="1"/>
    <row r="173" s="41" customFormat="1"/>
    <row r="174" s="41" customFormat="1"/>
    <row r="175" s="41" customFormat="1"/>
    <row r="176" s="41" customFormat="1"/>
    <row r="177" spans="10:10" s="41" customFormat="1"/>
    <row r="178" spans="10:10" s="41" customFormat="1"/>
    <row r="179" spans="10:10" s="41" customFormat="1"/>
    <row r="180" spans="10:10" s="41" customFormat="1"/>
    <row r="181" spans="10:10" s="41" customFormat="1"/>
    <row r="182" spans="10:10" s="41" customFormat="1"/>
    <row r="183" spans="10:10" s="41" customFormat="1"/>
    <row r="184" spans="10:10" s="41" customFormat="1"/>
    <row r="185" spans="10:10" s="41" customFormat="1"/>
    <row r="186" spans="10:10" s="41" customFormat="1"/>
    <row r="187" spans="10:10" s="41" customFormat="1"/>
    <row r="188" spans="10:10" s="41" customFormat="1">
      <c r="J188" s="45"/>
    </row>
    <row r="189" spans="10:10" s="41" customFormat="1">
      <c r="J189" s="45"/>
    </row>
    <row r="190" spans="10:10" s="41" customFormat="1">
      <c r="J190" s="45"/>
    </row>
    <row r="191" spans="10:10" s="41" customFormat="1">
      <c r="J191" s="45"/>
    </row>
    <row r="192" spans="10:10" s="41" customFormat="1">
      <c r="J192" s="45"/>
    </row>
    <row r="193" spans="10:10" s="41" customFormat="1">
      <c r="J193" s="45"/>
    </row>
    <row r="194" spans="10:10" s="41" customFormat="1">
      <c r="J194" s="45"/>
    </row>
    <row r="195" spans="10:10" s="41" customFormat="1">
      <c r="J195" s="45"/>
    </row>
    <row r="196" spans="10:10" s="41" customFormat="1">
      <c r="J196" s="45"/>
    </row>
    <row r="197" spans="10:10" s="41" customFormat="1">
      <c r="J197" s="45"/>
    </row>
    <row r="198" spans="10:10" s="41" customFormat="1">
      <c r="J198" s="45"/>
    </row>
    <row r="199" spans="10:10" s="41" customFormat="1">
      <c r="J199" s="45"/>
    </row>
    <row r="200" spans="10:10" s="41" customFormat="1">
      <c r="J200" s="45"/>
    </row>
    <row r="201" spans="10:10" s="41" customFormat="1">
      <c r="J201" s="45"/>
    </row>
    <row r="202" spans="10:10" s="41" customFormat="1">
      <c r="J202" s="45"/>
    </row>
    <row r="203" spans="10:10" s="41" customFormat="1">
      <c r="J203" s="45"/>
    </row>
    <row r="204" spans="10:10" s="41" customFormat="1">
      <c r="J204" s="45"/>
    </row>
    <row r="205" spans="10:10" s="41" customFormat="1">
      <c r="J205" s="45"/>
    </row>
    <row r="206" spans="10:10" s="41" customFormat="1">
      <c r="J206" s="45"/>
    </row>
    <row r="207" spans="10:10" s="41" customFormat="1">
      <c r="J207" s="45"/>
    </row>
    <row r="208" spans="10:10" s="41" customFormat="1">
      <c r="J208" s="45"/>
    </row>
    <row r="209" spans="10:10" s="41" customFormat="1">
      <c r="J209" s="45"/>
    </row>
    <row r="210" spans="10:10" s="41" customFormat="1">
      <c r="J210" s="45"/>
    </row>
    <row r="211" spans="10:10" s="41" customFormat="1">
      <c r="J211" s="45"/>
    </row>
    <row r="212" spans="10:10" s="41" customFormat="1">
      <c r="J212" s="45"/>
    </row>
    <row r="213" spans="10:10" s="41" customFormat="1">
      <c r="J213" s="45"/>
    </row>
    <row r="214" spans="10:10" s="41" customFormat="1">
      <c r="J214" s="45"/>
    </row>
    <row r="215" spans="10:10" s="41" customFormat="1">
      <c r="J215" s="45"/>
    </row>
    <row r="216" spans="10:10" s="41" customFormat="1">
      <c r="J216" s="45"/>
    </row>
    <row r="217" spans="10:10" s="41" customFormat="1">
      <c r="J217" s="45"/>
    </row>
    <row r="218" spans="10:10" s="41" customFormat="1">
      <c r="J218" s="45"/>
    </row>
    <row r="219" spans="10:10" s="41" customFormat="1">
      <c r="J219" s="45"/>
    </row>
    <row r="220" spans="10:10" s="41" customFormat="1">
      <c r="J220" s="45"/>
    </row>
    <row r="221" spans="10:10" s="41" customFormat="1">
      <c r="J221" s="45"/>
    </row>
    <row r="222" spans="10:10" s="41" customFormat="1">
      <c r="J222" s="45"/>
    </row>
    <row r="223" spans="10:10" s="41" customFormat="1">
      <c r="J223" s="45"/>
    </row>
    <row r="224" spans="10:10" s="41" customFormat="1">
      <c r="J224" s="45"/>
    </row>
    <row r="225" spans="10:10" s="41" customFormat="1">
      <c r="J225" s="45"/>
    </row>
    <row r="226" spans="10:10" s="41" customFormat="1">
      <c r="J226" s="45"/>
    </row>
    <row r="227" spans="10:10" s="41" customFormat="1">
      <c r="J227" s="45"/>
    </row>
    <row r="228" spans="10:10" s="41" customFormat="1">
      <c r="J228" s="45"/>
    </row>
    <row r="229" spans="10:10" s="41" customFormat="1">
      <c r="J229" s="45"/>
    </row>
    <row r="230" spans="10:10" s="41" customFormat="1">
      <c r="J230" s="45"/>
    </row>
    <row r="231" spans="10:10" s="41" customFormat="1">
      <c r="J231" s="45"/>
    </row>
    <row r="232" spans="10:10" s="41" customFormat="1">
      <c r="J232" s="45"/>
    </row>
    <row r="233" spans="10:10" s="41" customFormat="1">
      <c r="J233" s="45"/>
    </row>
    <row r="234" spans="10:10" s="41" customFormat="1">
      <c r="J234" s="45"/>
    </row>
    <row r="235" spans="10:10" s="41" customFormat="1">
      <c r="J235" s="45"/>
    </row>
    <row r="236" spans="10:10" s="41" customFormat="1">
      <c r="J236" s="45"/>
    </row>
    <row r="237" spans="10:10" s="41" customFormat="1">
      <c r="J237" s="45"/>
    </row>
    <row r="238" spans="10:10" s="41" customFormat="1">
      <c r="J238" s="45"/>
    </row>
    <row r="239" spans="10:10" s="41" customFormat="1">
      <c r="J239" s="45"/>
    </row>
    <row r="240" spans="10:10" s="41" customFormat="1">
      <c r="J240" s="45"/>
    </row>
    <row r="241" spans="10:10" s="41" customFormat="1">
      <c r="J241" s="45"/>
    </row>
    <row r="242" spans="10:10" s="41" customFormat="1">
      <c r="J242" s="45"/>
    </row>
    <row r="243" spans="10:10" s="41" customFormat="1">
      <c r="J243" s="45"/>
    </row>
    <row r="244" spans="10:10" s="41" customFormat="1">
      <c r="J244" s="45"/>
    </row>
    <row r="245" spans="10:10" s="41" customFormat="1">
      <c r="J245" s="45"/>
    </row>
    <row r="246" spans="10:10" s="41" customFormat="1">
      <c r="J246" s="45"/>
    </row>
    <row r="247" spans="10:10" s="41" customFormat="1">
      <c r="J247" s="45"/>
    </row>
    <row r="248" spans="10:10" s="41" customFormat="1">
      <c r="J248" s="45"/>
    </row>
    <row r="249" spans="10:10" s="41" customFormat="1">
      <c r="J249" s="45"/>
    </row>
    <row r="250" spans="10:10" s="41" customFormat="1">
      <c r="J250" s="45"/>
    </row>
    <row r="251" spans="10:10" s="41" customFormat="1">
      <c r="J251" s="45"/>
    </row>
    <row r="252" spans="10:10" s="41" customFormat="1">
      <c r="J252" s="45"/>
    </row>
    <row r="253" spans="10:10" s="41" customFormat="1">
      <c r="J253" s="45"/>
    </row>
    <row r="254" spans="10:10" s="41" customFormat="1">
      <c r="J254" s="45"/>
    </row>
    <row r="255" spans="10:10" s="41" customFormat="1">
      <c r="J255" s="45"/>
    </row>
    <row r="256" spans="10:10" s="41" customFormat="1">
      <c r="J256" s="45"/>
    </row>
    <row r="257" spans="10:10" s="41" customFormat="1">
      <c r="J257" s="45"/>
    </row>
    <row r="258" spans="10:10" s="41" customFormat="1">
      <c r="J258" s="45"/>
    </row>
    <row r="259" spans="10:10" s="41" customFormat="1">
      <c r="J259" s="45"/>
    </row>
    <row r="260" spans="10:10" s="41" customFormat="1">
      <c r="J260" s="45"/>
    </row>
    <row r="261" spans="10:10" s="41" customFormat="1">
      <c r="J261" s="45"/>
    </row>
    <row r="262" spans="10:10" s="41" customFormat="1">
      <c r="J262" s="45"/>
    </row>
    <row r="263" spans="10:10" s="41" customFormat="1">
      <c r="J263" s="45"/>
    </row>
    <row r="264" spans="10:10" s="41" customFormat="1">
      <c r="J264" s="45"/>
    </row>
    <row r="265" spans="10:10" s="41" customFormat="1">
      <c r="J265" s="45"/>
    </row>
    <row r="266" spans="10:10" s="41" customFormat="1">
      <c r="J266" s="45"/>
    </row>
    <row r="267" spans="10:10" s="41" customFormat="1">
      <c r="J267" s="45"/>
    </row>
    <row r="268" spans="10:10" s="41" customFormat="1">
      <c r="J268" s="45"/>
    </row>
    <row r="269" spans="10:10" s="41" customFormat="1"/>
    <row r="270" spans="10:10" s="41" customFormat="1"/>
    <row r="271" spans="10:10" s="41" customFormat="1">
      <c r="J271" s="45"/>
    </row>
    <row r="272" spans="10:10" s="41" customFormat="1">
      <c r="J272" s="45"/>
    </row>
    <row r="273" spans="10:10" s="41" customFormat="1"/>
    <row r="274" spans="10:10" s="41" customFormat="1"/>
    <row r="275" spans="10:10" s="41" customFormat="1"/>
    <row r="276" spans="10:10" s="41" customFormat="1"/>
    <row r="277" spans="10:10" s="41" customFormat="1"/>
    <row r="278" spans="10:10" s="41" customFormat="1"/>
    <row r="279" spans="10:10" s="41" customFormat="1"/>
    <row r="280" spans="10:10" s="41" customFormat="1"/>
    <row r="281" spans="10:10" s="41" customFormat="1"/>
    <row r="282" spans="10:10" s="41" customFormat="1">
      <c r="J282" s="45"/>
    </row>
    <row r="283" spans="10:10" s="41" customFormat="1">
      <c r="J283" s="45"/>
    </row>
    <row r="284" spans="10:10" s="41" customFormat="1">
      <c r="J284" s="45"/>
    </row>
    <row r="285" spans="10:10" s="41" customFormat="1">
      <c r="J285" s="45"/>
    </row>
    <row r="286" spans="10:10" s="41" customFormat="1">
      <c r="J286" s="45"/>
    </row>
    <row r="287" spans="10:10" s="41" customFormat="1">
      <c r="J287" s="45"/>
    </row>
    <row r="288" spans="10:10" s="41" customFormat="1">
      <c r="J288" s="45"/>
    </row>
    <row r="289" spans="10:10" s="41" customFormat="1">
      <c r="J289" s="45"/>
    </row>
    <row r="290" spans="10:10" s="41" customFormat="1">
      <c r="J290" s="45"/>
    </row>
    <row r="291" spans="10:10" s="41" customFormat="1">
      <c r="J291" s="45"/>
    </row>
    <row r="292" spans="10:10" s="41" customFormat="1">
      <c r="J292" s="45"/>
    </row>
    <row r="293" spans="10:10" s="41" customFormat="1">
      <c r="J293" s="45"/>
    </row>
    <row r="294" spans="10:10" s="41" customFormat="1">
      <c r="J294" s="45"/>
    </row>
    <row r="295" spans="10:10" s="41" customFormat="1">
      <c r="J295" s="45"/>
    </row>
    <row r="296" spans="10:10" s="41" customFormat="1">
      <c r="J296" s="45"/>
    </row>
    <row r="297" spans="10:10" s="41" customFormat="1">
      <c r="J297" s="45"/>
    </row>
    <row r="298" spans="10:10" s="41" customFormat="1">
      <c r="J298" s="45"/>
    </row>
    <row r="299" spans="10:10" s="41" customFormat="1">
      <c r="J299" s="45"/>
    </row>
    <row r="300" spans="10:10" s="41" customFormat="1">
      <c r="J300" s="45"/>
    </row>
    <row r="301" spans="10:10" s="41" customFormat="1">
      <c r="J301" s="45"/>
    </row>
    <row r="302" spans="10:10" s="41" customFormat="1">
      <c r="J302" s="45"/>
    </row>
    <row r="303" spans="10:10" s="41" customFormat="1">
      <c r="J303" s="45"/>
    </row>
    <row r="304" spans="10:10" s="41" customFormat="1">
      <c r="J304" s="45"/>
    </row>
    <row r="305" spans="10:10" s="41" customFormat="1">
      <c r="J305" s="45"/>
    </row>
    <row r="306" spans="10:10" s="41" customFormat="1">
      <c r="J306" s="45"/>
    </row>
    <row r="307" spans="10:10" s="41" customFormat="1">
      <c r="J307" s="45"/>
    </row>
    <row r="308" spans="10:10" s="41" customFormat="1">
      <c r="J308" s="45"/>
    </row>
    <row r="309" spans="10:10" s="41" customFormat="1">
      <c r="J309" s="45"/>
    </row>
    <row r="310" spans="10:10" s="41" customFormat="1">
      <c r="J310" s="45"/>
    </row>
    <row r="311" spans="10:10" s="41" customFormat="1">
      <c r="J311" s="45"/>
    </row>
    <row r="312" spans="10:10" s="41" customFormat="1">
      <c r="J312" s="45"/>
    </row>
    <row r="313" spans="10:10" s="41" customFormat="1">
      <c r="J313" s="45"/>
    </row>
    <row r="314" spans="10:10" s="41" customFormat="1">
      <c r="J314" s="45"/>
    </row>
    <row r="315" spans="10:10" s="41" customFormat="1">
      <c r="J315" s="45"/>
    </row>
    <row r="316" spans="10:10" s="41" customFormat="1">
      <c r="J316" s="45"/>
    </row>
    <row r="317" spans="10:10" s="41" customFormat="1">
      <c r="J317" s="45"/>
    </row>
    <row r="318" spans="10:10" s="41" customFormat="1">
      <c r="J318" s="45"/>
    </row>
    <row r="319" spans="10:10" s="41" customFormat="1">
      <c r="J319" s="45"/>
    </row>
    <row r="320" spans="10:10" s="41" customFormat="1">
      <c r="J320" s="45"/>
    </row>
    <row r="321" spans="10:10" s="41" customFormat="1">
      <c r="J321" s="45"/>
    </row>
  </sheetData>
  <mergeCells count="91">
    <mergeCell ref="B81:C83"/>
    <mergeCell ref="I81:J81"/>
    <mergeCell ref="I82:J82"/>
    <mergeCell ref="I83:J83"/>
    <mergeCell ref="B84:C85"/>
    <mergeCell ref="D84:K85"/>
    <mergeCell ref="B80:C80"/>
    <mergeCell ref="I80:J80"/>
    <mergeCell ref="B70:C70"/>
    <mergeCell ref="I70:J70"/>
    <mergeCell ref="B71:C74"/>
    <mergeCell ref="I71:J71"/>
    <mergeCell ref="I72:J72"/>
    <mergeCell ref="I73:J73"/>
    <mergeCell ref="I74:J74"/>
    <mergeCell ref="B75:C76"/>
    <mergeCell ref="D75:K76"/>
    <mergeCell ref="B78:K78"/>
    <mergeCell ref="B79:K79"/>
    <mergeCell ref="B63:C64"/>
    <mergeCell ref="D63:K64"/>
    <mergeCell ref="B66:K66"/>
    <mergeCell ref="B67:K67"/>
    <mergeCell ref="B68:C69"/>
    <mergeCell ref="D68:K69"/>
    <mergeCell ref="B58:C58"/>
    <mergeCell ref="I58:J58"/>
    <mergeCell ref="B59:C62"/>
    <mergeCell ref="I59:J59"/>
    <mergeCell ref="I60:J60"/>
    <mergeCell ref="I61:J61"/>
    <mergeCell ref="I62:J62"/>
    <mergeCell ref="B52:C53"/>
    <mergeCell ref="D52:K53"/>
    <mergeCell ref="B54:K54"/>
    <mergeCell ref="B55:K55"/>
    <mergeCell ref="B56:C57"/>
    <mergeCell ref="D56:K57"/>
    <mergeCell ref="B46:C47"/>
    <mergeCell ref="D46:K47"/>
    <mergeCell ref="B49:C49"/>
    <mergeCell ref="I49:J49"/>
    <mergeCell ref="B50:C51"/>
    <mergeCell ref="I50:J50"/>
    <mergeCell ref="I51:J51"/>
    <mergeCell ref="B42:C42"/>
    <mergeCell ref="I42:J42"/>
    <mergeCell ref="B43:C45"/>
    <mergeCell ref="I43:J43"/>
    <mergeCell ref="I44:J44"/>
    <mergeCell ref="I45:J45"/>
    <mergeCell ref="B36:C37"/>
    <mergeCell ref="D36:K37"/>
    <mergeCell ref="B38:J38"/>
    <mergeCell ref="B39:J39"/>
    <mergeCell ref="B40:C41"/>
    <mergeCell ref="D40:K41"/>
    <mergeCell ref="B30:K30"/>
    <mergeCell ref="B31:K31"/>
    <mergeCell ref="B32:C32"/>
    <mergeCell ref="I32:J32"/>
    <mergeCell ref="B33:C35"/>
    <mergeCell ref="I33:J33"/>
    <mergeCell ref="I34:J34"/>
    <mergeCell ref="I35:J35"/>
    <mergeCell ref="B24:C26"/>
    <mergeCell ref="I24:J24"/>
    <mergeCell ref="I25:J25"/>
    <mergeCell ref="I26:J26"/>
    <mergeCell ref="B27:C28"/>
    <mergeCell ref="D27:K28"/>
    <mergeCell ref="B18:C19"/>
    <mergeCell ref="D18:K19"/>
    <mergeCell ref="B21:K21"/>
    <mergeCell ref="B22:K22"/>
    <mergeCell ref="B23:C23"/>
    <mergeCell ref="I23:J23"/>
    <mergeCell ref="B12:K12"/>
    <mergeCell ref="B13:C13"/>
    <mergeCell ref="I13:J13"/>
    <mergeCell ref="B14:C17"/>
    <mergeCell ref="I14:J14"/>
    <mergeCell ref="I15:J15"/>
    <mergeCell ref="I16:J16"/>
    <mergeCell ref="I17:J17"/>
    <mergeCell ref="B11:K11"/>
    <mergeCell ref="B6:K6"/>
    <mergeCell ref="B7:K7"/>
    <mergeCell ref="B8:K8"/>
    <mergeCell ref="B9:C9"/>
    <mergeCell ref="D9:K9"/>
  </mergeCells>
  <phoneticPr fontId="190" type="noConversion"/>
  <conditionalFormatting sqref="F33:F34">
    <cfRule type="timePeriod" dxfId="1" priority="2" timePeriod="lastMonth">
      <formula>AND(MONTH(F33)=MONTH(EDATE(TODAY(),0-1)),YEAR(F33)=YEAR(EDATE(TODAY(),0-1)))</formula>
    </cfRule>
  </conditionalFormatting>
  <conditionalFormatting sqref="F33:H35">
    <cfRule type="timePeriod" dxfId="0" priority="1" timePeriod="lastMonth">
      <formula>AND(MONTH(F33)=MONTH(EDATE(TODAY(),0-1)),YEAR(F33)=YEAR(EDATE(TODAY(),0-1)))</formula>
    </cfRule>
  </conditionalFormatting>
  <printOptions horizontalCentered="1"/>
  <pageMargins left="0.70866141732283472" right="0.70866141732283472" top="0.39370078740157483" bottom="0.39370078740157483" header="0.19685039370078741" footer="0.19685039370078741"/>
  <pageSetup paperSize="9" scale="39" orientation="portrait" r:id="rId1"/>
  <rowBreaks count="1" manualBreakCount="1">
    <brk id="53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theme="9" tint="-0.499984740745262"/>
    <pageSetUpPr fitToPage="1"/>
  </sheetPr>
  <dimension ref="B6:K230"/>
  <sheetViews>
    <sheetView showGridLines="0" view="pageBreakPreview" zoomScale="90" zoomScaleNormal="100" zoomScaleSheetLayoutView="90" workbookViewId="0">
      <selection activeCell="B8" sqref="B8:K8"/>
    </sheetView>
  </sheetViews>
  <sheetFormatPr defaultRowHeight="17.399999999999999"/>
  <cols>
    <col min="1" max="1" width="1.8984375" customWidth="1"/>
    <col min="2" max="3" width="11.19921875" customWidth="1"/>
    <col min="4" max="4" width="25.59765625" customWidth="1"/>
    <col min="5" max="8" width="12.59765625" customWidth="1"/>
    <col min="9" max="9" width="12.59765625" hidden="1" customWidth="1"/>
    <col min="10" max="10" width="20.59765625" customWidth="1"/>
    <col min="11" max="11" width="14.59765625" customWidth="1"/>
  </cols>
  <sheetData>
    <row r="6" spans="2:11">
      <c r="B6" s="734" t="s">
        <v>133</v>
      </c>
      <c r="C6" s="734"/>
      <c r="D6" s="734"/>
      <c r="E6" s="734"/>
      <c r="F6" s="734"/>
      <c r="G6" s="734"/>
      <c r="H6" s="734"/>
      <c r="I6" s="734"/>
      <c r="J6" s="734"/>
      <c r="K6" s="734"/>
    </row>
    <row r="7" spans="2:11">
      <c r="B7" s="735" t="s">
        <v>424</v>
      </c>
      <c r="C7" s="735"/>
      <c r="D7" s="735"/>
      <c r="E7" s="735"/>
      <c r="F7" s="735"/>
      <c r="G7" s="735"/>
      <c r="H7" s="735"/>
      <c r="I7" s="735"/>
      <c r="J7" s="735"/>
      <c r="K7" s="735"/>
    </row>
    <row r="8" spans="2:11" s="41" customFormat="1" ht="25.2">
      <c r="B8" s="1049" t="s">
        <v>158</v>
      </c>
      <c r="C8" s="1049"/>
      <c r="D8" s="1049"/>
      <c r="E8" s="1049"/>
      <c r="F8" s="1049"/>
      <c r="G8" s="1049"/>
      <c r="H8" s="1049"/>
      <c r="I8" s="1049"/>
      <c r="J8" s="1049"/>
      <c r="K8" s="1049"/>
    </row>
    <row r="9" spans="2:11" s="41" customFormat="1" ht="16.5" customHeight="1">
      <c r="B9" s="1050" t="s">
        <v>398</v>
      </c>
      <c r="C9" s="1050"/>
      <c r="D9" s="1051" t="s">
        <v>425</v>
      </c>
      <c r="E9" s="1051"/>
      <c r="F9" s="1051"/>
      <c r="G9" s="1051"/>
      <c r="H9" s="1051"/>
      <c r="I9" s="1051"/>
      <c r="J9" s="1051"/>
      <c r="K9" s="1051"/>
    </row>
    <row r="10" spans="2:11" s="41" customFormat="1" ht="16.5" customHeight="1">
      <c r="B10" s="968"/>
      <c r="C10" s="968"/>
      <c r="D10" s="1052"/>
      <c r="E10" s="1052"/>
      <c r="F10" s="1052"/>
      <c r="G10" s="1052"/>
      <c r="H10" s="1052"/>
      <c r="I10" s="1052"/>
      <c r="J10" s="1052"/>
      <c r="K10" s="1052"/>
    </row>
    <row r="11" spans="2:11" s="41" customFormat="1" ht="58.5" customHeight="1">
      <c r="B11" s="968"/>
      <c r="C11" s="968"/>
      <c r="D11" s="1052"/>
      <c r="E11" s="1052"/>
      <c r="F11" s="1052"/>
      <c r="G11" s="1052"/>
      <c r="H11" s="1052"/>
      <c r="I11" s="1052"/>
      <c r="J11" s="1052"/>
      <c r="K11" s="1052"/>
    </row>
    <row r="12" spans="2:11" s="41" customFormat="1" ht="35.25" customHeight="1">
      <c r="B12" s="217"/>
      <c r="C12" s="217"/>
      <c r="D12" s="218"/>
      <c r="E12" s="218"/>
      <c r="F12" s="218"/>
      <c r="G12" s="218"/>
      <c r="H12" s="218"/>
      <c r="I12" s="218"/>
      <c r="J12" s="218"/>
      <c r="K12" s="218"/>
    </row>
    <row r="13" spans="2:11" s="41" customFormat="1" ht="19.2">
      <c r="B13" s="912" t="s">
        <v>406</v>
      </c>
      <c r="C13" s="912"/>
      <c r="D13" s="912"/>
      <c r="E13" s="912"/>
      <c r="F13" s="912"/>
      <c r="G13" s="912"/>
      <c r="H13" s="912"/>
      <c r="I13" s="912"/>
      <c r="J13" s="912"/>
      <c r="K13" s="912"/>
    </row>
    <row r="14" spans="2:11" s="41" customFormat="1" ht="19.2">
      <c r="B14" s="918" t="s">
        <v>356</v>
      </c>
      <c r="C14" s="918"/>
      <c r="D14" s="918"/>
      <c r="E14" s="918"/>
      <c r="F14" s="918"/>
      <c r="G14" s="918"/>
      <c r="H14" s="918"/>
      <c r="I14" s="912"/>
      <c r="J14" s="912"/>
      <c r="K14" s="918"/>
    </row>
    <row r="15" spans="2:11" s="41" customFormat="1" ht="20.25" customHeight="1">
      <c r="B15" s="1053" t="s">
        <v>166</v>
      </c>
      <c r="C15" s="1053"/>
      <c r="D15" s="342" t="s">
        <v>176</v>
      </c>
      <c r="E15" s="342" t="s">
        <v>170</v>
      </c>
      <c r="F15" s="342" t="s">
        <v>171</v>
      </c>
      <c r="G15" s="342" t="s">
        <v>167</v>
      </c>
      <c r="H15" s="342" t="s">
        <v>168</v>
      </c>
      <c r="I15" s="342"/>
      <c r="J15" s="342" t="s">
        <v>426</v>
      </c>
      <c r="K15" s="342" t="s">
        <v>177</v>
      </c>
    </row>
    <row r="16" spans="2:11" s="41" customFormat="1" ht="25.2" customHeight="1">
      <c r="B16" s="955" t="s">
        <v>427</v>
      </c>
      <c r="C16" s="956"/>
      <c r="D16" s="124" t="s">
        <v>921</v>
      </c>
      <c r="E16" s="219"/>
      <c r="F16" s="124"/>
      <c r="G16" s="143"/>
      <c r="H16" s="220">
        <v>46247</v>
      </c>
      <c r="I16" s="352"/>
      <c r="J16" s="353"/>
      <c r="K16" s="124"/>
    </row>
    <row r="17" spans="2:11" s="41" customFormat="1" ht="25.2" customHeight="1">
      <c r="B17" s="957"/>
      <c r="C17" s="958"/>
      <c r="D17" s="124" t="s">
        <v>521</v>
      </c>
      <c r="E17" s="124" t="s">
        <v>289</v>
      </c>
      <c r="F17" s="124" t="s">
        <v>922</v>
      </c>
      <c r="G17" s="143" t="s">
        <v>923</v>
      </c>
      <c r="H17" s="220">
        <v>46250</v>
      </c>
      <c r="I17" s="1054">
        <v>46253</v>
      </c>
      <c r="J17" s="1055"/>
      <c r="K17" s="124" t="s">
        <v>364</v>
      </c>
    </row>
    <row r="18" spans="2:11" s="41" customFormat="1" ht="25.2" customHeight="1">
      <c r="B18" s="957"/>
      <c r="C18" s="958"/>
      <c r="D18" s="124" t="s">
        <v>245</v>
      </c>
      <c r="E18" s="124" t="s">
        <v>289</v>
      </c>
      <c r="F18" s="219" t="s">
        <v>924</v>
      </c>
      <c r="G18" s="221" t="s">
        <v>925</v>
      </c>
      <c r="H18" s="220">
        <v>46256</v>
      </c>
      <c r="I18" s="352">
        <v>3</v>
      </c>
      <c r="J18" s="353">
        <v>46259</v>
      </c>
      <c r="K18" s="124" t="s">
        <v>926</v>
      </c>
    </row>
    <row r="19" spans="2:11" s="41" customFormat="1" ht="25.2" customHeight="1" thickBot="1">
      <c r="B19" s="957"/>
      <c r="C19" s="958"/>
      <c r="D19" s="144" t="s">
        <v>927</v>
      </c>
      <c r="E19" s="144" t="s">
        <v>520</v>
      </c>
      <c r="F19" s="222" t="s">
        <v>928</v>
      </c>
      <c r="G19" s="223" t="s">
        <v>929</v>
      </c>
      <c r="H19" s="224">
        <v>46257</v>
      </c>
      <c r="I19" s="225"/>
      <c r="J19" s="226">
        <v>46260</v>
      </c>
      <c r="K19" s="144" t="s">
        <v>362</v>
      </c>
    </row>
    <row r="20" spans="2:11" s="41" customFormat="1" ht="25.2" customHeight="1">
      <c r="B20" s="957"/>
      <c r="C20" s="958"/>
      <c r="D20" s="124" t="s">
        <v>290</v>
      </c>
      <c r="E20" s="124" t="s">
        <v>520</v>
      </c>
      <c r="F20" s="219" t="s">
        <v>930</v>
      </c>
      <c r="G20" s="221" t="s">
        <v>931</v>
      </c>
      <c r="H20" s="220">
        <v>46262</v>
      </c>
      <c r="I20" s="352"/>
      <c r="J20" s="353">
        <v>46265</v>
      </c>
      <c r="K20" s="124" t="s">
        <v>362</v>
      </c>
    </row>
    <row r="21" spans="2:11" s="41" customFormat="1" ht="25.2" customHeight="1">
      <c r="B21" s="957"/>
      <c r="C21" s="958"/>
      <c r="D21" s="124" t="s">
        <v>388</v>
      </c>
      <c r="E21" s="124" t="s">
        <v>289</v>
      </c>
      <c r="F21" s="124" t="s">
        <v>932</v>
      </c>
      <c r="G21" s="143" t="s">
        <v>933</v>
      </c>
      <c r="H21" s="220">
        <v>46263</v>
      </c>
      <c r="I21" s="1056">
        <v>46266</v>
      </c>
      <c r="J21" s="1055"/>
      <c r="K21" s="124" t="s">
        <v>926</v>
      </c>
    </row>
    <row r="22" spans="2:11" s="41" customFormat="1" ht="25.2" customHeight="1">
      <c r="B22" s="957"/>
      <c r="C22" s="958"/>
      <c r="D22" s="124" t="s">
        <v>389</v>
      </c>
      <c r="E22" s="124" t="s">
        <v>316</v>
      </c>
      <c r="F22" s="124" t="s">
        <v>934</v>
      </c>
      <c r="G22" s="143" t="s">
        <v>935</v>
      </c>
      <c r="H22" s="220">
        <v>46269</v>
      </c>
      <c r="I22" s="352"/>
      <c r="J22" s="145">
        <v>46272</v>
      </c>
      <c r="K22" s="124" t="s">
        <v>364</v>
      </c>
    </row>
    <row r="23" spans="2:11" s="41" customFormat="1" ht="25.2" customHeight="1" thickBot="1">
      <c r="B23" s="959"/>
      <c r="C23" s="960"/>
      <c r="D23" s="144" t="s">
        <v>361</v>
      </c>
      <c r="E23" s="144" t="s">
        <v>514</v>
      </c>
      <c r="F23" s="144" t="s">
        <v>936</v>
      </c>
      <c r="G23" s="203" t="s">
        <v>937</v>
      </c>
      <c r="H23" s="224">
        <v>46272</v>
      </c>
      <c r="I23" s="225"/>
      <c r="J23" s="226">
        <v>46275</v>
      </c>
      <c r="K23" s="144" t="s">
        <v>362</v>
      </c>
    </row>
    <row r="24" spans="2:11" s="41" customFormat="1" ht="16.5" customHeight="1">
      <c r="B24" s="1047" t="s">
        <v>169</v>
      </c>
      <c r="C24" s="1048"/>
      <c r="D24" s="973" t="s">
        <v>428</v>
      </c>
      <c r="E24" s="1006"/>
      <c r="F24" s="1006"/>
      <c r="G24" s="1006"/>
      <c r="H24" s="1006"/>
      <c r="I24" s="1006"/>
      <c r="J24" s="1006"/>
      <c r="K24" s="1007"/>
    </row>
    <row r="25" spans="2:11" s="41" customFormat="1">
      <c r="B25" s="945"/>
      <c r="C25" s="946"/>
      <c r="D25" s="950"/>
      <c r="E25" s="951"/>
      <c r="F25" s="951"/>
      <c r="G25" s="951"/>
      <c r="H25" s="951"/>
      <c r="I25" s="951"/>
      <c r="J25" s="951"/>
      <c r="K25" s="952"/>
    </row>
    <row r="26" spans="2:11" s="41" customFormat="1">
      <c r="B26" s="53"/>
      <c r="C26" s="53"/>
      <c r="D26" s="122"/>
      <c r="E26" s="122"/>
      <c r="F26" s="122"/>
      <c r="G26" s="122"/>
      <c r="H26" s="122"/>
      <c r="I26" s="122"/>
      <c r="J26" s="122"/>
      <c r="K26" s="122"/>
    </row>
    <row r="27" spans="2:11" s="41" customFormat="1" ht="16.5" customHeight="1">
      <c r="B27" s="968" t="s">
        <v>398</v>
      </c>
      <c r="C27" s="968"/>
      <c r="D27" s="942" t="s">
        <v>522</v>
      </c>
      <c r="E27" s="942"/>
      <c r="F27" s="942"/>
      <c r="G27" s="942"/>
      <c r="H27" s="942"/>
      <c r="I27" s="942"/>
      <c r="J27" s="942"/>
      <c r="K27" s="942"/>
    </row>
    <row r="28" spans="2:11" s="41" customFormat="1" ht="16.5" customHeight="1">
      <c r="B28" s="968"/>
      <c r="C28" s="968"/>
      <c r="D28" s="942"/>
      <c r="E28" s="942"/>
      <c r="F28" s="942"/>
      <c r="G28" s="942"/>
      <c r="H28" s="942"/>
      <c r="I28" s="942"/>
      <c r="J28" s="942"/>
      <c r="K28" s="942"/>
    </row>
    <row r="29" spans="2:11" s="41" customFormat="1" ht="70.5" customHeight="1">
      <c r="B29" s="968"/>
      <c r="C29" s="968"/>
      <c r="D29" s="942"/>
      <c r="E29" s="942"/>
      <c r="F29" s="942"/>
      <c r="G29" s="942"/>
      <c r="H29" s="942"/>
      <c r="I29" s="942"/>
      <c r="J29" s="942"/>
      <c r="K29" s="942"/>
    </row>
    <row r="30" spans="2:11" s="41" customFormat="1" ht="20.25" customHeight="1">
      <c r="B30" s="919" t="s">
        <v>166</v>
      </c>
      <c r="C30" s="919"/>
      <c r="D30" s="350" t="s">
        <v>176</v>
      </c>
      <c r="E30" s="350" t="s">
        <v>170</v>
      </c>
      <c r="F30" s="350" t="s">
        <v>171</v>
      </c>
      <c r="G30" s="350" t="s">
        <v>167</v>
      </c>
      <c r="H30" s="350" t="s">
        <v>401</v>
      </c>
      <c r="I30" s="350"/>
      <c r="J30" s="350" t="s">
        <v>426</v>
      </c>
      <c r="K30" s="350" t="s">
        <v>177</v>
      </c>
    </row>
    <row r="31" spans="2:11" s="41" customFormat="1" ht="25.2" customHeight="1">
      <c r="B31" s="957" t="s">
        <v>429</v>
      </c>
      <c r="C31" s="1009"/>
      <c r="D31" s="124" t="s">
        <v>363</v>
      </c>
      <c r="E31" s="124" t="s">
        <v>316</v>
      </c>
      <c r="F31" s="124" t="s">
        <v>575</v>
      </c>
      <c r="G31" s="143" t="s">
        <v>922</v>
      </c>
      <c r="H31" s="220">
        <v>46251</v>
      </c>
      <c r="I31" s="352">
        <v>45863</v>
      </c>
      <c r="J31" s="145">
        <v>46256</v>
      </c>
      <c r="K31" s="124" t="s">
        <v>362</v>
      </c>
    </row>
    <row r="32" spans="2:11" s="41" customFormat="1" ht="25.2" customHeight="1">
      <c r="B32" s="998"/>
      <c r="C32" s="1009"/>
      <c r="D32" s="124" t="s">
        <v>173</v>
      </c>
      <c r="E32" s="124" t="s">
        <v>938</v>
      </c>
      <c r="F32" s="219" t="s">
        <v>928</v>
      </c>
      <c r="G32" s="221" t="s">
        <v>929</v>
      </c>
      <c r="H32" s="220">
        <v>46258</v>
      </c>
      <c r="I32" s="352">
        <v>45855</v>
      </c>
      <c r="J32" s="353">
        <v>46261</v>
      </c>
      <c r="K32" s="124" t="s">
        <v>362</v>
      </c>
    </row>
    <row r="33" spans="2:11" s="41" customFormat="1" ht="25.2" customHeight="1">
      <c r="B33" s="998"/>
      <c r="C33" s="1009"/>
      <c r="D33" s="124" t="s">
        <v>239</v>
      </c>
      <c r="E33" s="124" t="s">
        <v>938</v>
      </c>
      <c r="F33" s="124" t="s">
        <v>932</v>
      </c>
      <c r="G33" s="143" t="s">
        <v>933</v>
      </c>
      <c r="H33" s="220">
        <v>46267</v>
      </c>
      <c r="I33" s="352"/>
      <c r="J33" s="353">
        <v>46270</v>
      </c>
      <c r="K33" s="124" t="s">
        <v>362</v>
      </c>
    </row>
    <row r="34" spans="2:11" s="41" customFormat="1" ht="25.2" customHeight="1">
      <c r="B34" s="998"/>
      <c r="C34" s="1009"/>
      <c r="D34" s="124" t="s">
        <v>173</v>
      </c>
      <c r="E34" s="124" t="s">
        <v>939</v>
      </c>
      <c r="F34" s="124" t="s">
        <v>936</v>
      </c>
      <c r="G34" s="143" t="s">
        <v>937</v>
      </c>
      <c r="H34" s="220">
        <v>46272</v>
      </c>
      <c r="I34" s="352"/>
      <c r="J34" s="353">
        <v>46275</v>
      </c>
      <c r="K34" s="124" t="s">
        <v>362</v>
      </c>
    </row>
    <row r="35" spans="2:11" s="41" customFormat="1" ht="16.5" customHeight="1">
      <c r="B35" s="943" t="s">
        <v>169</v>
      </c>
      <c r="C35" s="944"/>
      <c r="D35" s="1057" t="s">
        <v>317</v>
      </c>
      <c r="E35" s="1058"/>
      <c r="F35" s="1058"/>
      <c r="G35" s="1058"/>
      <c r="H35" s="1058"/>
      <c r="I35" s="1058"/>
      <c r="J35" s="1058"/>
      <c r="K35" s="1059"/>
    </row>
    <row r="36" spans="2:11" s="41" customFormat="1">
      <c r="B36" s="945"/>
      <c r="C36" s="946"/>
      <c r="D36" s="1060"/>
      <c r="E36" s="1061"/>
      <c r="F36" s="1061"/>
      <c r="G36" s="1061"/>
      <c r="H36" s="1061"/>
      <c r="I36" s="1061"/>
      <c r="J36" s="1061"/>
      <c r="K36" s="1062"/>
    </row>
    <row r="37" spans="2:11" s="41" customFormat="1">
      <c r="B37" s="194"/>
      <c r="C37" s="194"/>
      <c r="D37" s="194"/>
      <c r="E37" s="194"/>
      <c r="F37" s="194"/>
      <c r="G37" s="194"/>
      <c r="H37" s="194"/>
      <c r="I37" s="194"/>
      <c r="J37" s="195"/>
      <c r="K37" s="194"/>
    </row>
    <row r="38" spans="2:11" s="41" customFormat="1" ht="19.2">
      <c r="B38" s="912" t="s">
        <v>406</v>
      </c>
      <c r="C38" s="912"/>
      <c r="D38" s="912"/>
      <c r="E38" s="912"/>
      <c r="F38" s="912"/>
      <c r="G38" s="912"/>
      <c r="H38" s="912"/>
      <c r="I38" s="912"/>
      <c r="J38" s="912"/>
      <c r="K38" s="912"/>
    </row>
    <row r="39" spans="2:11" s="41" customFormat="1" ht="19.2">
      <c r="B39" s="918" t="s">
        <v>356</v>
      </c>
      <c r="C39" s="918"/>
      <c r="D39" s="918"/>
      <c r="E39" s="918"/>
      <c r="F39" s="918"/>
      <c r="G39" s="918"/>
      <c r="H39" s="918"/>
      <c r="I39" s="912"/>
      <c r="J39" s="912"/>
      <c r="K39" s="918"/>
    </row>
    <row r="40" spans="2:11" s="41" customFormat="1" ht="49.95" customHeight="1">
      <c r="B40" s="968" t="s">
        <v>398</v>
      </c>
      <c r="C40" s="968"/>
      <c r="D40" s="1052" t="s">
        <v>523</v>
      </c>
      <c r="E40" s="1052"/>
      <c r="F40" s="1052"/>
      <c r="G40" s="1052"/>
      <c r="H40" s="1052"/>
      <c r="I40" s="1052"/>
      <c r="J40" s="1052"/>
      <c r="K40" s="1052"/>
    </row>
    <row r="41" spans="2:11" s="41" customFormat="1" ht="49.95" customHeight="1">
      <c r="B41" s="968"/>
      <c r="C41" s="968"/>
      <c r="D41" s="1052"/>
      <c r="E41" s="1052"/>
      <c r="F41" s="1052"/>
      <c r="G41" s="1052"/>
      <c r="H41" s="1052"/>
      <c r="I41" s="1052"/>
      <c r="J41" s="1052"/>
      <c r="K41" s="1052"/>
    </row>
    <row r="42" spans="2:11" s="41" customFormat="1" ht="49.95" customHeight="1">
      <c r="B42" s="968"/>
      <c r="C42" s="968"/>
      <c r="D42" s="1052"/>
      <c r="E42" s="1052"/>
      <c r="F42" s="1052"/>
      <c r="G42" s="1052"/>
      <c r="H42" s="1052"/>
      <c r="I42" s="1052"/>
      <c r="J42" s="1052"/>
      <c r="K42" s="1052"/>
    </row>
    <row r="43" spans="2:11" s="41" customFormat="1">
      <c r="B43" s="919" t="s">
        <v>166</v>
      </c>
      <c r="C43" s="919"/>
      <c r="D43" s="350" t="s">
        <v>176</v>
      </c>
      <c r="E43" s="350" t="s">
        <v>170</v>
      </c>
      <c r="F43" s="350" t="s">
        <v>171</v>
      </c>
      <c r="G43" s="350" t="s">
        <v>167</v>
      </c>
      <c r="H43" s="350" t="s">
        <v>168</v>
      </c>
      <c r="I43" s="350"/>
      <c r="J43" s="350" t="s">
        <v>430</v>
      </c>
      <c r="K43" s="350" t="s">
        <v>177</v>
      </c>
    </row>
    <row r="44" spans="2:11" s="41" customFormat="1" ht="25.2" customHeight="1">
      <c r="B44" s="955" t="s">
        <v>524</v>
      </c>
      <c r="C44" s="1008"/>
      <c r="D44" s="124" t="s">
        <v>363</v>
      </c>
      <c r="E44" s="124" t="s">
        <v>316</v>
      </c>
      <c r="F44" s="219" t="s">
        <v>575</v>
      </c>
      <c r="G44" s="143" t="s">
        <v>922</v>
      </c>
      <c r="H44" s="220">
        <v>46253</v>
      </c>
      <c r="I44" s="352">
        <v>45836</v>
      </c>
      <c r="J44" s="353">
        <v>46256</v>
      </c>
      <c r="K44" s="124" t="s">
        <v>362</v>
      </c>
    </row>
    <row r="45" spans="2:11" s="41" customFormat="1" ht="25.2" customHeight="1">
      <c r="B45" s="998"/>
      <c r="C45" s="1009"/>
      <c r="D45" s="124" t="s">
        <v>940</v>
      </c>
      <c r="E45" s="124" t="s">
        <v>520</v>
      </c>
      <c r="F45" s="124" t="s">
        <v>928</v>
      </c>
      <c r="G45" s="143" t="s">
        <v>929</v>
      </c>
      <c r="H45" s="220">
        <v>46258</v>
      </c>
      <c r="I45" s="352">
        <v>45864</v>
      </c>
      <c r="J45" s="145">
        <v>46261</v>
      </c>
      <c r="K45" s="124" t="s">
        <v>362</v>
      </c>
    </row>
    <row r="46" spans="2:11" s="41" customFormat="1" ht="25.2" customHeight="1">
      <c r="B46" s="998"/>
      <c r="C46" s="1009"/>
      <c r="D46" s="219" t="s">
        <v>365</v>
      </c>
      <c r="E46" s="124" t="s">
        <v>941</v>
      </c>
      <c r="F46" s="124" t="s">
        <v>932</v>
      </c>
      <c r="G46" s="143" t="s">
        <v>933</v>
      </c>
      <c r="H46" s="220">
        <v>46266</v>
      </c>
      <c r="I46" s="352">
        <v>45864</v>
      </c>
      <c r="J46" s="145">
        <v>46271</v>
      </c>
      <c r="K46" s="124" t="s">
        <v>364</v>
      </c>
    </row>
    <row r="47" spans="2:11" s="41" customFormat="1">
      <c r="B47" s="943" t="s">
        <v>169</v>
      </c>
      <c r="C47" s="944"/>
      <c r="D47" s="1057" t="s">
        <v>428</v>
      </c>
      <c r="E47" s="1058"/>
      <c r="F47" s="1058"/>
      <c r="G47" s="1058"/>
      <c r="H47" s="1058"/>
      <c r="I47" s="1058"/>
      <c r="J47" s="1058"/>
      <c r="K47" s="1059"/>
    </row>
    <row r="48" spans="2:11" s="41" customFormat="1">
      <c r="B48" s="945"/>
      <c r="C48" s="946"/>
      <c r="D48" s="1060"/>
      <c r="E48" s="1061"/>
      <c r="F48" s="1061"/>
      <c r="G48" s="1061"/>
      <c r="H48" s="1061"/>
      <c r="I48" s="1061"/>
      <c r="J48" s="1061"/>
      <c r="K48" s="1062"/>
    </row>
    <row r="49" spans="6:10" s="41" customFormat="1">
      <c r="J49" s="45"/>
    </row>
    <row r="50" spans="6:10" s="41" customFormat="1">
      <c r="J50" s="45"/>
    </row>
    <row r="51" spans="6:10" s="41" customFormat="1">
      <c r="J51" s="45"/>
    </row>
    <row r="52" spans="6:10" s="41" customFormat="1">
      <c r="J52" s="45"/>
    </row>
    <row r="53" spans="6:10" s="41" customFormat="1">
      <c r="F53" s="98"/>
      <c r="J53" s="45"/>
    </row>
    <row r="54" spans="6:10" s="41" customFormat="1">
      <c r="J54" s="45"/>
    </row>
    <row r="55" spans="6:10" s="41" customFormat="1">
      <c r="J55" s="45"/>
    </row>
    <row r="56" spans="6:10" s="41" customFormat="1">
      <c r="J56" s="45"/>
    </row>
    <row r="57" spans="6:10" s="41" customFormat="1">
      <c r="J57" s="45"/>
    </row>
    <row r="58" spans="6:10" s="41" customFormat="1">
      <c r="J58" s="45"/>
    </row>
    <row r="59" spans="6:10" s="41" customFormat="1">
      <c r="J59" s="45"/>
    </row>
    <row r="60" spans="6:10" s="41" customFormat="1">
      <c r="J60" s="45"/>
    </row>
    <row r="61" spans="6:10" s="41" customFormat="1">
      <c r="J61" s="45"/>
    </row>
    <row r="62" spans="6:10" s="41" customFormat="1">
      <c r="J62" s="45"/>
    </row>
    <row r="63" spans="6:10" s="41" customFormat="1">
      <c r="J63" s="45"/>
    </row>
    <row r="64" spans="6:10" s="41" customFormat="1">
      <c r="J64" s="45"/>
    </row>
    <row r="65" spans="10:10" s="41" customFormat="1">
      <c r="J65" s="45"/>
    </row>
    <row r="66" spans="10:10" s="41" customFormat="1">
      <c r="J66" s="45"/>
    </row>
    <row r="67" spans="10:10" s="41" customFormat="1">
      <c r="J67" s="45"/>
    </row>
    <row r="68" spans="10:10" s="41" customFormat="1">
      <c r="J68" s="45"/>
    </row>
    <row r="69" spans="10:10" s="41" customFormat="1">
      <c r="J69" s="45"/>
    </row>
    <row r="70" spans="10:10" s="41" customFormat="1">
      <c r="J70" s="45"/>
    </row>
    <row r="71" spans="10:10" s="41" customFormat="1">
      <c r="J71" s="45"/>
    </row>
    <row r="72" spans="10:10" s="41" customFormat="1">
      <c r="J72" s="45"/>
    </row>
    <row r="73" spans="10:10" s="41" customFormat="1">
      <c r="J73" s="45"/>
    </row>
    <row r="74" spans="10:10" s="41" customFormat="1">
      <c r="J74" s="45"/>
    </row>
    <row r="75" spans="10:10" s="41" customFormat="1">
      <c r="J75" s="45"/>
    </row>
    <row r="76" spans="10:10" s="41" customFormat="1">
      <c r="J76" s="45"/>
    </row>
    <row r="77" spans="10:10" s="41" customFormat="1">
      <c r="J77" s="45"/>
    </row>
    <row r="78" spans="10:10" s="41" customFormat="1">
      <c r="J78" s="45"/>
    </row>
    <row r="79" spans="10:10" s="41" customFormat="1">
      <c r="J79" s="45"/>
    </row>
    <row r="80" spans="10:10" s="41" customFormat="1">
      <c r="J80" s="45"/>
    </row>
    <row r="81" spans="10:10" s="41" customFormat="1">
      <c r="J81" s="45"/>
    </row>
    <row r="82" spans="10:10" s="41" customFormat="1">
      <c r="J82" s="45"/>
    </row>
    <row r="83" spans="10:10" s="41" customFormat="1">
      <c r="J83" s="45"/>
    </row>
    <row r="84" spans="10:10" s="41" customFormat="1">
      <c r="J84" s="45"/>
    </row>
    <row r="85" spans="10:10" s="41" customFormat="1">
      <c r="J85" s="45"/>
    </row>
    <row r="86" spans="10:10" s="41" customFormat="1">
      <c r="J86" s="45"/>
    </row>
    <row r="87" spans="10:10" s="41" customFormat="1">
      <c r="J87" s="45"/>
    </row>
    <row r="88" spans="10:10" s="41" customFormat="1">
      <c r="J88" s="45"/>
    </row>
    <row r="89" spans="10:10" s="41" customFormat="1">
      <c r="J89" s="45"/>
    </row>
    <row r="90" spans="10:10" s="41" customFormat="1">
      <c r="J90" s="45"/>
    </row>
    <row r="91" spans="10:10" s="41" customFormat="1">
      <c r="J91" s="45"/>
    </row>
    <row r="92" spans="10:10" s="41" customFormat="1">
      <c r="J92" s="45"/>
    </row>
    <row r="93" spans="10:10" s="41" customFormat="1">
      <c r="J93" s="45"/>
    </row>
    <row r="94" spans="10:10" s="41" customFormat="1">
      <c r="J94" s="45"/>
    </row>
    <row r="95" spans="10:10" s="41" customFormat="1">
      <c r="J95" s="45"/>
    </row>
    <row r="96" spans="10:10" s="41" customFormat="1">
      <c r="J96" s="45"/>
    </row>
    <row r="97" spans="10:10" s="41" customFormat="1">
      <c r="J97" s="45"/>
    </row>
    <row r="98" spans="10:10" s="41" customFormat="1">
      <c r="J98" s="45"/>
    </row>
    <row r="99" spans="10:10" s="41" customFormat="1">
      <c r="J99" s="45"/>
    </row>
    <row r="100" spans="10:10" s="41" customFormat="1">
      <c r="J100" s="45"/>
    </row>
    <row r="101" spans="10:10" s="41" customFormat="1">
      <c r="J101" s="45"/>
    </row>
    <row r="102" spans="10:10" s="41" customFormat="1">
      <c r="J102" s="45"/>
    </row>
    <row r="103" spans="10:10" s="41" customFormat="1">
      <c r="J103" s="45"/>
    </row>
    <row r="104" spans="10:10" s="41" customFormat="1">
      <c r="J104" s="45"/>
    </row>
    <row r="105" spans="10:10" s="41" customFormat="1">
      <c r="J105" s="45"/>
    </row>
    <row r="106" spans="10:10" s="41" customFormat="1">
      <c r="J106" s="45"/>
    </row>
    <row r="107" spans="10:10" s="41" customFormat="1">
      <c r="J107" s="45"/>
    </row>
    <row r="108" spans="10:10" s="41" customFormat="1">
      <c r="J108" s="45"/>
    </row>
    <row r="109" spans="10:10" s="41" customFormat="1">
      <c r="J109" s="45"/>
    </row>
    <row r="110" spans="10:10" s="41" customFormat="1">
      <c r="J110" s="45"/>
    </row>
    <row r="111" spans="10:10" s="41" customFormat="1">
      <c r="J111" s="45"/>
    </row>
    <row r="112" spans="10:10" s="41" customFormat="1">
      <c r="J112" s="45"/>
    </row>
    <row r="113" spans="10:10" s="41" customFormat="1">
      <c r="J113" s="45"/>
    </row>
    <row r="114" spans="10:10" s="41" customFormat="1">
      <c r="J114" s="45"/>
    </row>
    <row r="115" spans="10:10" s="41" customFormat="1">
      <c r="J115" s="45"/>
    </row>
    <row r="116" spans="10:10" s="41" customFormat="1">
      <c r="J116" s="45"/>
    </row>
    <row r="117" spans="10:10" s="41" customFormat="1">
      <c r="J117" s="45"/>
    </row>
    <row r="118" spans="10:10" s="41" customFormat="1">
      <c r="J118" s="45"/>
    </row>
    <row r="119" spans="10:10" s="41" customFormat="1">
      <c r="J119" s="45"/>
    </row>
    <row r="120" spans="10:10" s="41" customFormat="1">
      <c r="J120" s="45"/>
    </row>
    <row r="121" spans="10:10" s="41" customFormat="1">
      <c r="J121" s="45"/>
    </row>
    <row r="122" spans="10:10" s="41" customFormat="1">
      <c r="J122" s="45"/>
    </row>
    <row r="123" spans="10:10" s="41" customFormat="1">
      <c r="J123" s="45"/>
    </row>
    <row r="124" spans="10:10" s="41" customFormat="1">
      <c r="J124" s="45"/>
    </row>
    <row r="125" spans="10:10" s="41" customFormat="1">
      <c r="J125" s="45"/>
    </row>
    <row r="126" spans="10:10" s="41" customFormat="1">
      <c r="J126" s="45"/>
    </row>
    <row r="127" spans="10:10" s="41" customFormat="1">
      <c r="J127" s="45"/>
    </row>
    <row r="128" spans="10:10" s="41" customFormat="1">
      <c r="J128" s="45"/>
    </row>
    <row r="129" spans="10:10" s="41" customFormat="1">
      <c r="J129" s="45"/>
    </row>
    <row r="130" spans="10:10" s="41" customFormat="1">
      <c r="J130" s="45"/>
    </row>
    <row r="131" spans="10:10" s="41" customFormat="1">
      <c r="J131" s="45"/>
    </row>
    <row r="132" spans="10:10" s="41" customFormat="1">
      <c r="J132" s="45"/>
    </row>
    <row r="133" spans="10:10" s="41" customFormat="1">
      <c r="J133" s="45"/>
    </row>
    <row r="134" spans="10:10" s="41" customFormat="1">
      <c r="J134" s="45"/>
    </row>
    <row r="135" spans="10:10" s="41" customFormat="1">
      <c r="J135" s="45"/>
    </row>
    <row r="136" spans="10:10" s="41" customFormat="1">
      <c r="J136" s="45"/>
    </row>
    <row r="137" spans="10:10" s="41" customFormat="1">
      <c r="J137" s="45"/>
    </row>
    <row r="138" spans="10:10" s="41" customFormat="1">
      <c r="J138" s="45"/>
    </row>
    <row r="139" spans="10:10" s="41" customFormat="1">
      <c r="J139" s="45"/>
    </row>
    <row r="140" spans="10:10" s="41" customFormat="1">
      <c r="J140" s="45"/>
    </row>
    <row r="141" spans="10:10" s="41" customFormat="1">
      <c r="J141" s="45"/>
    </row>
    <row r="142" spans="10:10" s="41" customFormat="1">
      <c r="J142" s="45"/>
    </row>
    <row r="143" spans="10:10" s="41" customFormat="1">
      <c r="J143" s="45"/>
    </row>
    <row r="144" spans="10:10" s="41" customFormat="1">
      <c r="J144" s="45"/>
    </row>
    <row r="145" spans="10:10" s="41" customFormat="1">
      <c r="J145" s="45"/>
    </row>
    <row r="146" spans="10:10" s="41" customFormat="1">
      <c r="J146" s="45"/>
    </row>
    <row r="147" spans="10:10" s="41" customFormat="1">
      <c r="J147" s="45"/>
    </row>
    <row r="148" spans="10:10" s="41" customFormat="1">
      <c r="J148" s="45"/>
    </row>
    <row r="149" spans="10:10" s="41" customFormat="1">
      <c r="J149" s="45"/>
    </row>
    <row r="150" spans="10:10" s="41" customFormat="1">
      <c r="J150" s="45"/>
    </row>
    <row r="151" spans="10:10" s="41" customFormat="1">
      <c r="J151" s="45"/>
    </row>
    <row r="152" spans="10:10" s="41" customFormat="1">
      <c r="J152" s="45"/>
    </row>
    <row r="153" spans="10:10" s="41" customFormat="1">
      <c r="J153" s="45"/>
    </row>
    <row r="154" spans="10:10" s="41" customFormat="1">
      <c r="J154" s="45"/>
    </row>
    <row r="155" spans="10:10" s="41" customFormat="1">
      <c r="J155" s="45"/>
    </row>
    <row r="156" spans="10:10" s="41" customFormat="1">
      <c r="J156" s="45"/>
    </row>
    <row r="157" spans="10:10" s="41" customFormat="1">
      <c r="J157" s="45"/>
    </row>
    <row r="158" spans="10:10" s="41" customFormat="1">
      <c r="J158" s="45"/>
    </row>
    <row r="159" spans="10:10" s="41" customFormat="1">
      <c r="J159" s="45"/>
    </row>
    <row r="160" spans="10:10" s="41" customFormat="1">
      <c r="J160" s="45"/>
    </row>
    <row r="161" spans="10:10" s="41" customFormat="1">
      <c r="J161" s="45"/>
    </row>
    <row r="162" spans="10:10" s="41" customFormat="1">
      <c r="J162" s="45"/>
    </row>
    <row r="163" spans="10:10" s="41" customFormat="1">
      <c r="J163" s="45"/>
    </row>
    <row r="164" spans="10:10" s="41" customFormat="1">
      <c r="J164" s="45"/>
    </row>
    <row r="165" spans="10:10" s="41" customFormat="1">
      <c r="J165" s="45"/>
    </row>
    <row r="166" spans="10:10" s="41" customFormat="1">
      <c r="J166" s="45"/>
    </row>
    <row r="167" spans="10:10" s="41" customFormat="1">
      <c r="J167" s="45"/>
    </row>
    <row r="168" spans="10:10" s="41" customFormat="1">
      <c r="J168" s="45"/>
    </row>
    <row r="169" spans="10:10" s="41" customFormat="1">
      <c r="J169" s="45"/>
    </row>
    <row r="170" spans="10:10" s="41" customFormat="1">
      <c r="J170" s="45"/>
    </row>
    <row r="171" spans="10:10" s="41" customFormat="1">
      <c r="J171" s="45"/>
    </row>
    <row r="172" spans="10:10" s="41" customFormat="1">
      <c r="J172" s="45"/>
    </row>
    <row r="173" spans="10:10" s="41" customFormat="1">
      <c r="J173" s="45"/>
    </row>
    <row r="174" spans="10:10" s="41" customFormat="1">
      <c r="J174" s="45"/>
    </row>
    <row r="175" spans="10:10" s="41" customFormat="1">
      <c r="J175" s="45"/>
    </row>
    <row r="176" spans="10:10" s="41" customFormat="1">
      <c r="J176" s="45"/>
    </row>
    <row r="177" spans="10:10" s="41" customFormat="1">
      <c r="J177" s="45"/>
    </row>
    <row r="178" spans="10:10" s="41" customFormat="1">
      <c r="J178" s="45"/>
    </row>
    <row r="179" spans="10:10" s="41" customFormat="1">
      <c r="J179" s="45"/>
    </row>
    <row r="180" spans="10:10" s="41" customFormat="1">
      <c r="J180" s="45"/>
    </row>
    <row r="181" spans="10:10" s="41" customFormat="1">
      <c r="J181" s="45"/>
    </row>
    <row r="182" spans="10:10" s="41" customFormat="1">
      <c r="J182" s="45"/>
    </row>
    <row r="183" spans="10:10" s="41" customFormat="1">
      <c r="J183" s="45"/>
    </row>
    <row r="184" spans="10:10" s="41" customFormat="1">
      <c r="J184" s="45"/>
    </row>
    <row r="185" spans="10:10" s="41" customFormat="1">
      <c r="J185" s="45"/>
    </row>
    <row r="186" spans="10:10" s="41" customFormat="1">
      <c r="J186" s="45"/>
    </row>
    <row r="187" spans="10:10" s="41" customFormat="1">
      <c r="J187" s="45"/>
    </row>
    <row r="188" spans="10:10" s="41" customFormat="1">
      <c r="J188" s="45"/>
    </row>
    <row r="189" spans="10:10" s="41" customFormat="1">
      <c r="J189" s="45"/>
    </row>
    <row r="190" spans="10:10" s="41" customFormat="1">
      <c r="J190" s="45"/>
    </row>
    <row r="191" spans="10:10" s="41" customFormat="1">
      <c r="J191" s="45"/>
    </row>
    <row r="192" spans="10:10" s="41" customFormat="1">
      <c r="J192" s="45"/>
    </row>
    <row r="193" spans="10:10" s="41" customFormat="1">
      <c r="J193" s="45"/>
    </row>
    <row r="194" spans="10:10" s="41" customFormat="1">
      <c r="J194" s="45"/>
    </row>
    <row r="195" spans="10:10" s="41" customFormat="1">
      <c r="J195" s="45"/>
    </row>
    <row r="196" spans="10:10" s="41" customFormat="1">
      <c r="J196" s="45"/>
    </row>
    <row r="197" spans="10:10" s="41" customFormat="1">
      <c r="J197" s="45"/>
    </row>
    <row r="198" spans="10:10" s="41" customFormat="1">
      <c r="J198" s="45"/>
    </row>
    <row r="199" spans="10:10" s="41" customFormat="1">
      <c r="J199" s="45"/>
    </row>
    <row r="200" spans="10:10" s="41" customFormat="1">
      <c r="J200" s="45"/>
    </row>
    <row r="201" spans="10:10" s="41" customFormat="1">
      <c r="J201" s="45"/>
    </row>
    <row r="202" spans="10:10" s="41" customFormat="1">
      <c r="J202" s="45"/>
    </row>
    <row r="203" spans="10:10" s="41" customFormat="1">
      <c r="J203" s="45"/>
    </row>
    <row r="204" spans="10:10" s="41" customFormat="1">
      <c r="J204" s="45"/>
    </row>
    <row r="205" spans="10:10" s="41" customFormat="1">
      <c r="J205" s="45"/>
    </row>
    <row r="206" spans="10:10" s="41" customFormat="1">
      <c r="J206" s="45"/>
    </row>
    <row r="207" spans="10:10" s="41" customFormat="1">
      <c r="J207" s="45"/>
    </row>
    <row r="208" spans="10:10" s="41" customFormat="1">
      <c r="J208" s="45"/>
    </row>
    <row r="209" spans="10:10" s="41" customFormat="1">
      <c r="J209" s="45"/>
    </row>
    <row r="210" spans="10:10" s="41" customFormat="1">
      <c r="J210" s="45"/>
    </row>
    <row r="211" spans="10:10" s="41" customFormat="1">
      <c r="J211" s="45"/>
    </row>
    <row r="212" spans="10:10" s="41" customFormat="1">
      <c r="J212" s="45"/>
    </row>
    <row r="213" spans="10:10" s="41" customFormat="1">
      <c r="J213" s="45"/>
    </row>
    <row r="214" spans="10:10" s="41" customFormat="1">
      <c r="J214" s="45"/>
    </row>
    <row r="215" spans="10:10" s="41" customFormat="1">
      <c r="J215" s="45"/>
    </row>
    <row r="216" spans="10:10" s="41" customFormat="1">
      <c r="J216" s="45"/>
    </row>
    <row r="217" spans="10:10" s="41" customFormat="1">
      <c r="J217" s="45"/>
    </row>
    <row r="218" spans="10:10" s="41" customFormat="1">
      <c r="J218" s="45"/>
    </row>
    <row r="219" spans="10:10" s="41" customFormat="1">
      <c r="J219" s="45"/>
    </row>
    <row r="220" spans="10:10" s="41" customFormat="1">
      <c r="J220" s="45"/>
    </row>
    <row r="221" spans="10:10" s="41" customFormat="1">
      <c r="J221" s="45"/>
    </row>
    <row r="222" spans="10:10" s="41" customFormat="1">
      <c r="J222" s="45"/>
    </row>
    <row r="223" spans="10:10" s="41" customFormat="1">
      <c r="J223" s="45"/>
    </row>
    <row r="224" spans="10:10" s="41" customFormat="1">
      <c r="J224" s="45"/>
    </row>
    <row r="225" spans="10:10" s="41" customFormat="1">
      <c r="J225" s="45"/>
    </row>
    <row r="226" spans="10:10" s="41" customFormat="1">
      <c r="J226" s="45"/>
    </row>
    <row r="227" spans="10:10" s="41" customFormat="1"/>
    <row r="228" spans="10:10" s="41" customFormat="1"/>
    <row r="229" spans="10:10" s="41" customFormat="1"/>
    <row r="230" spans="10:10" s="41" customFormat="1"/>
  </sheetData>
  <mergeCells count="27">
    <mergeCell ref="B47:C48"/>
    <mergeCell ref="D47:K48"/>
    <mergeCell ref="B38:K38"/>
    <mergeCell ref="B39:K39"/>
    <mergeCell ref="B40:C42"/>
    <mergeCell ref="D40:K42"/>
    <mergeCell ref="B43:C43"/>
    <mergeCell ref="B44:C46"/>
    <mergeCell ref="B27:C29"/>
    <mergeCell ref="D27:K29"/>
    <mergeCell ref="B30:C30"/>
    <mergeCell ref="B31:C34"/>
    <mergeCell ref="B35:C36"/>
    <mergeCell ref="D35:K36"/>
    <mergeCell ref="B24:C25"/>
    <mergeCell ref="D24:K25"/>
    <mergeCell ref="B6:K6"/>
    <mergeCell ref="B7:K7"/>
    <mergeCell ref="B8:K8"/>
    <mergeCell ref="B9:C11"/>
    <mergeCell ref="D9:K11"/>
    <mergeCell ref="B13:K13"/>
    <mergeCell ref="B14:K14"/>
    <mergeCell ref="B15:C15"/>
    <mergeCell ref="B16:C23"/>
    <mergeCell ref="I17:J17"/>
    <mergeCell ref="I21:J21"/>
  </mergeCells>
  <phoneticPr fontId="190" type="noConversion"/>
  <printOptions horizontalCentered="1"/>
  <pageMargins left="0.70866141732283472" right="0.70866141732283472" top="0.39370078740157483" bottom="0.39370078740157483" header="0.19685039370078741" footer="0.19685039370078741"/>
  <pageSetup paperSize="9" scale="5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1"/>
    <pageSetUpPr fitToPage="1"/>
  </sheetPr>
  <dimension ref="B6:O260"/>
  <sheetViews>
    <sheetView showGridLines="0" view="pageBreakPreview" zoomScale="90" zoomScaleNormal="85" zoomScaleSheetLayoutView="90" workbookViewId="0">
      <selection activeCell="B8" sqref="B8:K8"/>
    </sheetView>
  </sheetViews>
  <sheetFormatPr defaultColWidth="9" defaultRowHeight="17.399999999999999"/>
  <cols>
    <col min="1" max="1" width="1.8984375" style="413" customWidth="1"/>
    <col min="2" max="2" width="12.3984375" style="413" customWidth="1"/>
    <col min="3" max="3" width="15.8984375" style="413" customWidth="1"/>
    <col min="4" max="4" width="25.59765625" style="413" customWidth="1"/>
    <col min="5" max="8" width="12.59765625" style="413" customWidth="1"/>
    <col min="9" max="9" width="11.8984375" style="413" hidden="1" customWidth="1"/>
    <col min="10" max="10" width="20.59765625" style="413" customWidth="1"/>
    <col min="11" max="11" width="31.19921875" style="413" customWidth="1"/>
    <col min="12" max="12" width="11.5" style="413" customWidth="1"/>
    <col min="13" max="13" width="14.09765625" style="413" bestFit="1" customWidth="1"/>
    <col min="14" max="16384" width="9" style="413"/>
  </cols>
  <sheetData>
    <row r="6" spans="2:13">
      <c r="B6" s="1063" t="s">
        <v>396</v>
      </c>
      <c r="C6" s="1063"/>
      <c r="D6" s="1063"/>
      <c r="E6" s="1063"/>
      <c r="F6" s="1063"/>
      <c r="G6" s="1063"/>
      <c r="H6" s="1063"/>
      <c r="I6" s="1063"/>
      <c r="J6" s="1063"/>
      <c r="K6" s="1063"/>
      <c r="L6" s="412"/>
      <c r="M6" s="412"/>
    </row>
    <row r="7" spans="2:13">
      <c r="B7" s="1064" t="s">
        <v>397</v>
      </c>
      <c r="C7" s="1064"/>
      <c r="D7" s="1064"/>
      <c r="E7" s="1064"/>
      <c r="F7" s="1064"/>
      <c r="G7" s="1064"/>
      <c r="H7" s="1064"/>
      <c r="I7" s="1064"/>
      <c r="J7" s="1064"/>
      <c r="K7" s="1064"/>
      <c r="L7" s="414"/>
      <c r="M7" s="414"/>
    </row>
    <row r="8" spans="2:13" s="41" customFormat="1" ht="25.2">
      <c r="B8" s="967" t="s">
        <v>158</v>
      </c>
      <c r="C8" s="967"/>
      <c r="D8" s="967"/>
      <c r="E8" s="967"/>
      <c r="F8" s="967"/>
      <c r="G8" s="967"/>
      <c r="H8" s="967"/>
      <c r="I8" s="967"/>
      <c r="J8" s="967"/>
      <c r="K8" s="967"/>
    </row>
    <row r="9" spans="2:13" s="41" customFormat="1" ht="28.2" customHeight="1">
      <c r="B9" s="968" t="s">
        <v>398</v>
      </c>
      <c r="C9" s="968"/>
      <c r="D9" s="971" t="s">
        <v>764</v>
      </c>
      <c r="E9" s="971"/>
      <c r="F9" s="971"/>
      <c r="G9" s="971"/>
      <c r="H9" s="971"/>
      <c r="I9" s="971"/>
      <c r="J9" s="971"/>
      <c r="K9" s="971"/>
    </row>
    <row r="10" spans="2:13" s="41" customFormat="1" ht="28.2" customHeight="1">
      <c r="B10" s="968"/>
      <c r="C10" s="968"/>
      <c r="D10" s="971"/>
      <c r="E10" s="971"/>
      <c r="F10" s="971"/>
      <c r="G10" s="971"/>
      <c r="H10" s="971"/>
      <c r="I10" s="971"/>
      <c r="J10" s="971"/>
      <c r="K10" s="971"/>
    </row>
    <row r="11" spans="2:13" s="41" customFormat="1" ht="28.2" customHeight="1">
      <c r="B11" s="968"/>
      <c r="C11" s="968"/>
      <c r="D11" s="971"/>
      <c r="E11" s="971"/>
      <c r="F11" s="971"/>
      <c r="G11" s="971"/>
      <c r="H11" s="971"/>
      <c r="I11" s="971"/>
      <c r="J11" s="971"/>
      <c r="K11" s="971"/>
    </row>
    <row r="12" spans="2:13" s="41" customFormat="1" ht="28.2" customHeight="1">
      <c r="B12" s="968"/>
      <c r="C12" s="968"/>
      <c r="D12" s="971"/>
      <c r="E12" s="971"/>
      <c r="F12" s="971"/>
      <c r="G12" s="971"/>
      <c r="H12" s="971"/>
      <c r="I12" s="971"/>
      <c r="J12" s="971"/>
      <c r="K12" s="971"/>
    </row>
    <row r="13" spans="2:13" s="41" customFormat="1" ht="28.2" customHeight="1">
      <c r="B13" s="968"/>
      <c r="C13" s="968"/>
      <c r="D13" s="971"/>
      <c r="E13" s="971"/>
      <c r="F13" s="971"/>
      <c r="G13" s="971"/>
      <c r="H13" s="971"/>
      <c r="I13" s="971"/>
      <c r="J13" s="971"/>
      <c r="K13" s="971"/>
    </row>
    <row r="14" spans="2:13" s="41" customFormat="1" ht="28.2" customHeight="1">
      <c r="B14" s="968"/>
      <c r="C14" s="968"/>
      <c r="D14" s="971"/>
      <c r="E14" s="971"/>
      <c r="F14" s="971"/>
      <c r="G14" s="971"/>
      <c r="H14" s="971"/>
      <c r="I14" s="971"/>
      <c r="J14" s="971"/>
      <c r="K14" s="971"/>
    </row>
    <row r="15" spans="2:13" s="41" customFormat="1" ht="20.25" customHeight="1">
      <c r="B15" s="227"/>
      <c r="C15" s="227"/>
      <c r="D15" s="357"/>
      <c r="E15" s="357"/>
      <c r="F15" s="357"/>
      <c r="G15" s="357"/>
      <c r="H15" s="357"/>
      <c r="I15" s="357"/>
      <c r="J15" s="357"/>
      <c r="K15" s="357"/>
    </row>
    <row r="16" spans="2:13" s="41" customFormat="1" ht="20.25" customHeight="1">
      <c r="B16" s="912" t="s">
        <v>765</v>
      </c>
      <c r="C16" s="912"/>
      <c r="D16" s="912"/>
      <c r="E16" s="912"/>
      <c r="F16" s="912"/>
      <c r="G16" s="912"/>
      <c r="H16" s="912"/>
      <c r="I16" s="912"/>
      <c r="J16" s="912"/>
      <c r="K16" s="912"/>
    </row>
    <row r="17" spans="2:11" s="41" customFormat="1" ht="20.25" customHeight="1">
      <c r="B17" s="912" t="s">
        <v>766</v>
      </c>
      <c r="C17" s="912"/>
      <c r="D17" s="912"/>
      <c r="E17" s="912"/>
      <c r="F17" s="912"/>
      <c r="G17" s="912"/>
      <c r="H17" s="912"/>
      <c r="I17" s="912"/>
      <c r="J17" s="912"/>
      <c r="K17" s="912"/>
    </row>
    <row r="18" spans="2:11" s="41" customFormat="1" ht="19.5" customHeight="1">
      <c r="B18" s="912" t="s">
        <v>767</v>
      </c>
      <c r="C18" s="912"/>
      <c r="D18" s="912"/>
      <c r="E18" s="912"/>
      <c r="F18" s="912"/>
      <c r="G18" s="912"/>
      <c r="H18" s="912"/>
      <c r="I18" s="912"/>
      <c r="J18" s="912"/>
      <c r="K18" s="912"/>
    </row>
    <row r="19" spans="2:11" s="41" customFormat="1" ht="20.25" customHeight="1">
      <c r="B19" s="961" t="s">
        <v>166</v>
      </c>
      <c r="C19" s="962"/>
      <c r="D19" s="342" t="s">
        <v>176</v>
      </c>
      <c r="E19" s="342" t="s">
        <v>170</v>
      </c>
      <c r="F19" s="342" t="s">
        <v>171</v>
      </c>
      <c r="G19" s="342" t="s">
        <v>167</v>
      </c>
      <c r="H19" s="342" t="s">
        <v>168</v>
      </c>
      <c r="I19" s="342"/>
      <c r="J19" s="342" t="s">
        <v>768</v>
      </c>
      <c r="K19" s="342" t="s">
        <v>177</v>
      </c>
    </row>
    <row r="20" spans="2:11" s="41" customFormat="1" ht="20.25" customHeight="1">
      <c r="B20" s="955" t="s">
        <v>769</v>
      </c>
      <c r="C20" s="956"/>
      <c r="D20" s="419" t="s">
        <v>632</v>
      </c>
      <c r="E20" s="415"/>
      <c r="F20" s="415"/>
      <c r="G20" s="415"/>
      <c r="H20" s="416">
        <v>46245</v>
      </c>
      <c r="I20" s="417"/>
      <c r="J20" s="418"/>
      <c r="K20" s="292" t="s">
        <v>770</v>
      </c>
    </row>
    <row r="21" spans="2:11" s="41" customFormat="1" ht="20.25" customHeight="1">
      <c r="B21" s="957"/>
      <c r="C21" s="958"/>
      <c r="D21" s="292" t="s">
        <v>771</v>
      </c>
      <c r="E21" s="292" t="s">
        <v>1104</v>
      </c>
      <c r="F21" s="415" t="s">
        <v>1086</v>
      </c>
      <c r="G21" s="415" t="s">
        <v>1086</v>
      </c>
      <c r="H21" s="416">
        <v>46248</v>
      </c>
      <c r="I21" s="417"/>
      <c r="J21" s="418">
        <v>46251</v>
      </c>
      <c r="K21" s="292" t="s">
        <v>770</v>
      </c>
    </row>
    <row r="22" spans="2:11" s="41" customFormat="1" ht="20.25" customHeight="1">
      <c r="B22" s="957"/>
      <c r="C22" s="958"/>
      <c r="D22" s="292" t="s">
        <v>772</v>
      </c>
      <c r="E22" s="420" t="s">
        <v>1105</v>
      </c>
      <c r="F22" s="421" t="s">
        <v>1036</v>
      </c>
      <c r="G22" s="421" t="s">
        <v>1036</v>
      </c>
      <c r="H22" s="422">
        <v>46249</v>
      </c>
      <c r="I22" s="423"/>
      <c r="J22" s="424">
        <v>46252</v>
      </c>
      <c r="K22" s="292" t="s">
        <v>770</v>
      </c>
    </row>
    <row r="23" spans="2:11" s="41" customFormat="1" ht="20.25" customHeight="1">
      <c r="B23" s="957"/>
      <c r="C23" s="958"/>
      <c r="D23" s="419" t="s">
        <v>1106</v>
      </c>
      <c r="E23" s="415"/>
      <c r="F23" s="415"/>
      <c r="G23" s="415"/>
      <c r="H23" s="416">
        <v>46252</v>
      </c>
      <c r="I23" s="417"/>
      <c r="J23" s="418"/>
      <c r="K23" s="292" t="s">
        <v>770</v>
      </c>
    </row>
    <row r="24" spans="2:11" s="41" customFormat="1" ht="20.25" customHeight="1">
      <c r="B24" s="957"/>
      <c r="C24" s="958"/>
      <c r="D24" s="292" t="s">
        <v>771</v>
      </c>
      <c r="E24" s="292" t="s">
        <v>1107</v>
      </c>
      <c r="F24" s="415" t="s">
        <v>1087</v>
      </c>
      <c r="G24" s="415" t="str">
        <f t="shared" ref="G24:G25" si="0">F24</f>
        <v>8/19 AM</v>
      </c>
      <c r="H24" s="416">
        <v>46255</v>
      </c>
      <c r="I24" s="417"/>
      <c r="J24" s="418">
        <v>46258</v>
      </c>
      <c r="K24" s="292" t="s">
        <v>770</v>
      </c>
    </row>
    <row r="25" spans="2:11" s="41" customFormat="1" ht="20.25" customHeight="1">
      <c r="B25" s="959"/>
      <c r="C25" s="960"/>
      <c r="D25" s="292" t="s">
        <v>772</v>
      </c>
      <c r="E25" s="292" t="s">
        <v>1108</v>
      </c>
      <c r="F25" s="415" t="s">
        <v>1042</v>
      </c>
      <c r="G25" s="415" t="str">
        <f t="shared" si="0"/>
        <v>8/20 AM</v>
      </c>
      <c r="H25" s="416">
        <v>46256</v>
      </c>
      <c r="I25" s="417"/>
      <c r="J25" s="418">
        <v>46259</v>
      </c>
      <c r="K25" s="292" t="s">
        <v>770</v>
      </c>
    </row>
    <row r="26" spans="2:11" s="41" customFormat="1" ht="20.25" customHeight="1">
      <c r="B26" s="943" t="s">
        <v>169</v>
      </c>
      <c r="C26" s="944"/>
      <c r="D26" s="947" t="s">
        <v>773</v>
      </c>
      <c r="E26" s="948"/>
      <c r="F26" s="948"/>
      <c r="G26" s="948"/>
      <c r="H26" s="948"/>
      <c r="I26" s="948"/>
      <c r="J26" s="948"/>
      <c r="K26" s="949"/>
    </row>
    <row r="27" spans="2:11" s="41" customFormat="1" ht="20.25" customHeight="1">
      <c r="B27" s="1047"/>
      <c r="C27" s="1048"/>
      <c r="D27" s="973"/>
      <c r="E27" s="1006"/>
      <c r="F27" s="1006"/>
      <c r="G27" s="1006"/>
      <c r="H27" s="1006"/>
      <c r="I27" s="1006"/>
      <c r="J27" s="1006"/>
      <c r="K27" s="1007"/>
    </row>
    <row r="28" spans="2:11" s="41" customFormat="1" ht="20.25" customHeight="1">
      <c r="B28" s="945"/>
      <c r="C28" s="946"/>
      <c r="D28" s="950"/>
      <c r="E28" s="951"/>
      <c r="F28" s="951"/>
      <c r="G28" s="951"/>
      <c r="H28" s="951"/>
      <c r="I28" s="951"/>
      <c r="J28" s="951"/>
      <c r="K28" s="952"/>
    </row>
    <row r="29" spans="2:11" s="41" customFormat="1" ht="20.25" customHeight="1">
      <c r="B29" s="53"/>
      <c r="C29" s="53"/>
      <c r="D29" s="122"/>
      <c r="E29" s="122"/>
      <c r="F29" s="122"/>
      <c r="G29" s="122"/>
      <c r="H29" s="122"/>
      <c r="I29" s="122"/>
      <c r="J29" s="122"/>
      <c r="K29" s="122"/>
    </row>
    <row r="30" spans="2:11" s="41" customFormat="1" ht="20.25" customHeight="1">
      <c r="B30" s="961" t="s">
        <v>166</v>
      </c>
      <c r="C30" s="962"/>
      <c r="D30" s="342" t="s">
        <v>176</v>
      </c>
      <c r="E30" s="342" t="s">
        <v>170</v>
      </c>
      <c r="F30" s="342" t="s">
        <v>171</v>
      </c>
      <c r="G30" s="342" t="s">
        <v>167</v>
      </c>
      <c r="H30" s="342" t="s">
        <v>168</v>
      </c>
      <c r="I30" s="342"/>
      <c r="J30" s="342" t="s">
        <v>774</v>
      </c>
      <c r="K30" s="342" t="s">
        <v>177</v>
      </c>
    </row>
    <row r="31" spans="2:11" s="41" customFormat="1" ht="20.25" customHeight="1">
      <c r="B31" s="955" t="s">
        <v>775</v>
      </c>
      <c r="C31" s="956"/>
      <c r="D31" s="419" t="s">
        <v>632</v>
      </c>
      <c r="E31" s="415"/>
      <c r="F31" s="415"/>
      <c r="G31" s="415"/>
      <c r="H31" s="416">
        <v>46245</v>
      </c>
      <c r="I31" s="417"/>
      <c r="J31" s="418"/>
      <c r="K31" s="292" t="s">
        <v>770</v>
      </c>
    </row>
    <row r="32" spans="2:11" s="41" customFormat="1" ht="20.25" customHeight="1">
      <c r="B32" s="957"/>
      <c r="C32" s="958"/>
      <c r="D32" s="292" t="s">
        <v>771</v>
      </c>
      <c r="E32" s="292" t="s">
        <v>1104</v>
      </c>
      <c r="F32" s="415" t="s">
        <v>1086</v>
      </c>
      <c r="G32" s="415" t="s">
        <v>1086</v>
      </c>
      <c r="H32" s="416">
        <v>46248</v>
      </c>
      <c r="I32" s="417"/>
      <c r="J32" s="418">
        <v>46251</v>
      </c>
      <c r="K32" s="292" t="s">
        <v>770</v>
      </c>
    </row>
    <row r="33" spans="2:11" s="41" customFormat="1" ht="20.25" customHeight="1">
      <c r="B33" s="957"/>
      <c r="C33" s="958"/>
      <c r="D33" s="292" t="s">
        <v>772</v>
      </c>
      <c r="E33" s="420" t="s">
        <v>1105</v>
      </c>
      <c r="F33" s="421" t="s">
        <v>1036</v>
      </c>
      <c r="G33" s="421" t="s">
        <v>1036</v>
      </c>
      <c r="H33" s="422">
        <v>46249</v>
      </c>
      <c r="I33" s="423"/>
      <c r="J33" s="424">
        <v>46252</v>
      </c>
      <c r="K33" s="292" t="s">
        <v>770</v>
      </c>
    </row>
    <row r="34" spans="2:11" s="41" customFormat="1" ht="20.25" customHeight="1">
      <c r="B34" s="957"/>
      <c r="C34" s="958"/>
      <c r="D34" s="419" t="s">
        <v>1106</v>
      </c>
      <c r="E34" s="415"/>
      <c r="F34" s="415"/>
      <c r="G34" s="415"/>
      <c r="H34" s="416">
        <v>46252</v>
      </c>
      <c r="I34" s="417"/>
      <c r="J34" s="418"/>
      <c r="K34" s="292" t="s">
        <v>770</v>
      </c>
    </row>
    <row r="35" spans="2:11" s="41" customFormat="1" ht="20.25" customHeight="1">
      <c r="B35" s="957"/>
      <c r="C35" s="958"/>
      <c r="D35" s="292" t="s">
        <v>771</v>
      </c>
      <c r="E35" s="292" t="s">
        <v>1107</v>
      </c>
      <c r="F35" s="415" t="s">
        <v>1087</v>
      </c>
      <c r="G35" s="415" t="str">
        <f t="shared" ref="G35:G36" si="1">F35</f>
        <v>8/19 AM</v>
      </c>
      <c r="H35" s="416">
        <v>46255</v>
      </c>
      <c r="I35" s="417"/>
      <c r="J35" s="418">
        <v>46258</v>
      </c>
      <c r="K35" s="292" t="s">
        <v>770</v>
      </c>
    </row>
    <row r="36" spans="2:11" s="41" customFormat="1" ht="20.25" customHeight="1">
      <c r="B36" s="959"/>
      <c r="C36" s="960"/>
      <c r="D36" s="292" t="s">
        <v>772</v>
      </c>
      <c r="E36" s="292" t="s">
        <v>1108</v>
      </c>
      <c r="F36" s="415" t="s">
        <v>1042</v>
      </c>
      <c r="G36" s="415" t="str">
        <f t="shared" si="1"/>
        <v>8/20 AM</v>
      </c>
      <c r="H36" s="416">
        <v>46256</v>
      </c>
      <c r="I36" s="417"/>
      <c r="J36" s="418">
        <v>46259</v>
      </c>
      <c r="K36" s="292" t="s">
        <v>770</v>
      </c>
    </row>
    <row r="37" spans="2:11" s="41" customFormat="1" ht="20.25" customHeight="1">
      <c r="B37" s="943" t="s">
        <v>169</v>
      </c>
      <c r="C37" s="944"/>
      <c r="D37" s="947" t="s">
        <v>776</v>
      </c>
      <c r="E37" s="948"/>
      <c r="F37" s="948"/>
      <c r="G37" s="948"/>
      <c r="H37" s="948"/>
      <c r="I37" s="948"/>
      <c r="J37" s="948"/>
      <c r="K37" s="949"/>
    </row>
    <row r="38" spans="2:11" s="41" customFormat="1" ht="20.25" customHeight="1">
      <c r="B38" s="1047"/>
      <c r="C38" s="1048"/>
      <c r="D38" s="973"/>
      <c r="E38" s="1006"/>
      <c r="F38" s="1006"/>
      <c r="G38" s="1006"/>
      <c r="H38" s="1006"/>
      <c r="I38" s="1006"/>
      <c r="J38" s="1006"/>
      <c r="K38" s="1007"/>
    </row>
    <row r="39" spans="2:11" s="41" customFormat="1" ht="20.25" customHeight="1">
      <c r="B39" s="945"/>
      <c r="C39" s="946"/>
      <c r="D39" s="950"/>
      <c r="E39" s="951"/>
      <c r="F39" s="951"/>
      <c r="G39" s="951"/>
      <c r="H39" s="951"/>
      <c r="I39" s="951"/>
      <c r="J39" s="951"/>
      <c r="K39" s="952"/>
    </row>
    <row r="40" spans="2:11" s="41" customFormat="1" ht="20.25" customHeight="1">
      <c r="B40" s="53"/>
      <c r="C40" s="53"/>
      <c r="D40" s="122"/>
      <c r="E40" s="122"/>
      <c r="F40" s="122"/>
      <c r="G40" s="122"/>
      <c r="H40" s="122"/>
      <c r="I40" s="122"/>
      <c r="J40" s="122"/>
      <c r="K40" s="122"/>
    </row>
    <row r="41" spans="2:11" s="41" customFormat="1" ht="20.25" customHeight="1">
      <c r="B41" s="961" t="s">
        <v>166</v>
      </c>
      <c r="C41" s="962"/>
      <c r="D41" s="342" t="s">
        <v>176</v>
      </c>
      <c r="E41" s="342" t="s">
        <v>170</v>
      </c>
      <c r="F41" s="342" t="s">
        <v>171</v>
      </c>
      <c r="G41" s="342" t="s">
        <v>167</v>
      </c>
      <c r="H41" s="342" t="s">
        <v>168</v>
      </c>
      <c r="I41" s="342"/>
      <c r="J41" s="342" t="s">
        <v>777</v>
      </c>
      <c r="K41" s="342" t="s">
        <v>177</v>
      </c>
    </row>
    <row r="42" spans="2:11" s="41" customFormat="1" ht="20.25" customHeight="1">
      <c r="B42" s="955" t="s">
        <v>778</v>
      </c>
      <c r="C42" s="956"/>
      <c r="D42" s="419" t="s">
        <v>632</v>
      </c>
      <c r="E42" s="415"/>
      <c r="F42" s="415"/>
      <c r="G42" s="415"/>
      <c r="H42" s="416">
        <v>46245</v>
      </c>
      <c r="I42" s="417"/>
      <c r="J42" s="418"/>
      <c r="K42" s="292" t="s">
        <v>770</v>
      </c>
    </row>
    <row r="43" spans="2:11" s="41" customFormat="1" ht="20.25" customHeight="1">
      <c r="B43" s="957"/>
      <c r="C43" s="958"/>
      <c r="D43" s="292" t="s">
        <v>771</v>
      </c>
      <c r="E43" s="292" t="s">
        <v>1104</v>
      </c>
      <c r="F43" s="415" t="s">
        <v>1086</v>
      </c>
      <c r="G43" s="415" t="s">
        <v>1086</v>
      </c>
      <c r="H43" s="416">
        <v>46248</v>
      </c>
      <c r="I43" s="417"/>
      <c r="J43" s="418">
        <v>46252</v>
      </c>
      <c r="K43" s="292" t="s">
        <v>770</v>
      </c>
    </row>
    <row r="44" spans="2:11" s="41" customFormat="1" ht="20.25" customHeight="1">
      <c r="B44" s="957"/>
      <c r="C44" s="958"/>
      <c r="D44" s="292" t="s">
        <v>772</v>
      </c>
      <c r="E44" s="420" t="s">
        <v>1105</v>
      </c>
      <c r="F44" s="421" t="s">
        <v>1036</v>
      </c>
      <c r="G44" s="421" t="s">
        <v>1036</v>
      </c>
      <c r="H44" s="422">
        <v>46249</v>
      </c>
      <c r="I44" s="423"/>
      <c r="J44" s="424">
        <v>46253</v>
      </c>
      <c r="K44" s="292" t="s">
        <v>770</v>
      </c>
    </row>
    <row r="45" spans="2:11" s="41" customFormat="1" ht="20.25" customHeight="1">
      <c r="B45" s="957"/>
      <c r="C45" s="958"/>
      <c r="D45" s="419" t="s">
        <v>1106</v>
      </c>
      <c r="E45" s="415"/>
      <c r="F45" s="415"/>
      <c r="G45" s="415"/>
      <c r="H45" s="416">
        <v>46252</v>
      </c>
      <c r="I45" s="417"/>
      <c r="J45" s="418"/>
      <c r="K45" s="292" t="s">
        <v>770</v>
      </c>
    </row>
    <row r="46" spans="2:11" s="41" customFormat="1" ht="20.25" customHeight="1">
      <c r="B46" s="957"/>
      <c r="C46" s="958"/>
      <c r="D46" s="292" t="s">
        <v>771</v>
      </c>
      <c r="E46" s="292" t="s">
        <v>1107</v>
      </c>
      <c r="F46" s="415" t="s">
        <v>1087</v>
      </c>
      <c r="G46" s="415" t="str">
        <f t="shared" ref="G46:G47" si="2">F46</f>
        <v>8/19 AM</v>
      </c>
      <c r="H46" s="416">
        <v>46255</v>
      </c>
      <c r="I46" s="417"/>
      <c r="J46" s="418">
        <v>46259</v>
      </c>
      <c r="K46" s="292" t="s">
        <v>770</v>
      </c>
    </row>
    <row r="47" spans="2:11" s="41" customFormat="1" ht="20.25" customHeight="1">
      <c r="B47" s="959"/>
      <c r="C47" s="960"/>
      <c r="D47" s="292" t="s">
        <v>772</v>
      </c>
      <c r="E47" s="292" t="s">
        <v>1108</v>
      </c>
      <c r="F47" s="415" t="s">
        <v>1042</v>
      </c>
      <c r="G47" s="415" t="str">
        <f t="shared" si="2"/>
        <v>8/20 AM</v>
      </c>
      <c r="H47" s="416">
        <v>46256</v>
      </c>
      <c r="I47" s="417"/>
      <c r="J47" s="418">
        <v>46260</v>
      </c>
      <c r="K47" s="292" t="s">
        <v>770</v>
      </c>
    </row>
    <row r="48" spans="2:11" s="41" customFormat="1" ht="20.25" customHeight="1">
      <c r="B48" s="943" t="s">
        <v>169</v>
      </c>
      <c r="C48" s="944"/>
      <c r="D48" s="947" t="s">
        <v>776</v>
      </c>
      <c r="E48" s="948"/>
      <c r="F48" s="948"/>
      <c r="G48" s="948"/>
      <c r="H48" s="948"/>
      <c r="I48" s="948"/>
      <c r="J48" s="948"/>
      <c r="K48" s="949"/>
    </row>
    <row r="49" spans="2:11" s="41" customFormat="1" ht="20.25" customHeight="1">
      <c r="B49" s="1047"/>
      <c r="C49" s="1048"/>
      <c r="D49" s="973"/>
      <c r="E49" s="1006"/>
      <c r="F49" s="1006"/>
      <c r="G49" s="1006"/>
      <c r="H49" s="1006"/>
      <c r="I49" s="1006"/>
      <c r="J49" s="1006"/>
      <c r="K49" s="1007"/>
    </row>
    <row r="50" spans="2:11" s="41" customFormat="1" ht="20.25" customHeight="1">
      <c r="B50" s="945"/>
      <c r="C50" s="946"/>
      <c r="D50" s="950"/>
      <c r="E50" s="951"/>
      <c r="F50" s="951"/>
      <c r="G50" s="951"/>
      <c r="H50" s="951"/>
      <c r="I50" s="951"/>
      <c r="J50" s="951"/>
      <c r="K50" s="952"/>
    </row>
    <row r="51" spans="2:11" s="41" customFormat="1" ht="20.25" customHeight="1">
      <c r="B51" s="53"/>
      <c r="C51" s="53"/>
      <c r="D51" s="122"/>
      <c r="E51" s="122"/>
      <c r="F51" s="122"/>
      <c r="G51" s="122"/>
      <c r="H51" s="122"/>
      <c r="I51" s="122"/>
      <c r="J51" s="122"/>
      <c r="K51" s="122"/>
    </row>
    <row r="52" spans="2:11" s="41" customFormat="1" ht="20.25" customHeight="1">
      <c r="B52" s="961" t="s">
        <v>166</v>
      </c>
      <c r="C52" s="962"/>
      <c r="D52" s="342" t="s">
        <v>176</v>
      </c>
      <c r="E52" s="342" t="s">
        <v>170</v>
      </c>
      <c r="F52" s="342" t="s">
        <v>171</v>
      </c>
      <c r="G52" s="342" t="s">
        <v>167</v>
      </c>
      <c r="H52" s="342" t="s">
        <v>168</v>
      </c>
      <c r="I52" s="342"/>
      <c r="J52" s="342" t="s">
        <v>779</v>
      </c>
      <c r="K52" s="342" t="s">
        <v>177</v>
      </c>
    </row>
    <row r="53" spans="2:11" s="41" customFormat="1" ht="20.25" customHeight="1">
      <c r="B53" s="955" t="s">
        <v>780</v>
      </c>
      <c r="C53" s="956"/>
      <c r="D53" s="292" t="s">
        <v>781</v>
      </c>
      <c r="E53" s="425" t="s">
        <v>1109</v>
      </c>
      <c r="F53" s="421" t="s">
        <v>1034</v>
      </c>
      <c r="G53" s="421" t="s">
        <v>1034</v>
      </c>
      <c r="H53" s="422">
        <v>46246</v>
      </c>
      <c r="I53" s="423"/>
      <c r="J53" s="424">
        <v>46248</v>
      </c>
      <c r="K53" s="292" t="s">
        <v>770</v>
      </c>
    </row>
    <row r="54" spans="2:11" s="41" customFormat="1" ht="20.25" customHeight="1">
      <c r="B54" s="957"/>
      <c r="C54" s="958"/>
      <c r="D54" s="292" t="s">
        <v>782</v>
      </c>
      <c r="E54" s="425" t="s">
        <v>1110</v>
      </c>
      <c r="F54" s="421" t="s">
        <v>1036</v>
      </c>
      <c r="G54" s="421" t="s">
        <v>1036</v>
      </c>
      <c r="H54" s="422">
        <v>46249</v>
      </c>
      <c r="I54" s="423"/>
      <c r="J54" s="424">
        <v>46251</v>
      </c>
      <c r="K54" s="292" t="s">
        <v>770</v>
      </c>
    </row>
    <row r="55" spans="2:11" s="41" customFormat="1" ht="20.25" customHeight="1">
      <c r="B55" s="957"/>
      <c r="C55" s="958"/>
      <c r="D55" s="419" t="s">
        <v>1106</v>
      </c>
      <c r="E55" s="425"/>
      <c r="F55" s="421"/>
      <c r="G55" s="421"/>
      <c r="H55" s="422">
        <v>46253</v>
      </c>
      <c r="I55" s="423"/>
      <c r="J55" s="424"/>
      <c r="K55" s="292" t="s">
        <v>770</v>
      </c>
    </row>
    <row r="56" spans="2:11" s="41" customFormat="1" ht="20.25" customHeight="1">
      <c r="B56" s="957"/>
      <c r="C56" s="958"/>
      <c r="D56" s="292" t="s">
        <v>781</v>
      </c>
      <c r="E56" s="425" t="s">
        <v>1111</v>
      </c>
      <c r="F56" s="421" t="s">
        <v>1042</v>
      </c>
      <c r="G56" s="421" t="s">
        <v>1042</v>
      </c>
      <c r="H56" s="422">
        <v>46256</v>
      </c>
      <c r="I56" s="423"/>
      <c r="J56" s="424">
        <v>46258</v>
      </c>
      <c r="K56" s="292" t="s">
        <v>770</v>
      </c>
    </row>
    <row r="57" spans="2:11" s="41" customFormat="1" ht="20.25" customHeight="1">
      <c r="B57" s="957"/>
      <c r="C57" s="958"/>
      <c r="D57" s="292" t="s">
        <v>781</v>
      </c>
      <c r="E57" s="425" t="s">
        <v>1112</v>
      </c>
      <c r="F57" s="421" t="s">
        <v>1090</v>
      </c>
      <c r="G57" s="421" t="str">
        <f t="shared" ref="G57:G58" si="3">F57</f>
        <v>8/24 AM</v>
      </c>
      <c r="H57" s="422">
        <v>46260</v>
      </c>
      <c r="I57" s="423"/>
      <c r="J57" s="424">
        <v>46262</v>
      </c>
      <c r="K57" s="292" t="s">
        <v>770</v>
      </c>
    </row>
    <row r="58" spans="2:11" s="41" customFormat="1" ht="20.25" customHeight="1">
      <c r="B58" s="959"/>
      <c r="C58" s="960"/>
      <c r="D58" s="292" t="s">
        <v>782</v>
      </c>
      <c r="E58" s="425" t="s">
        <v>1113</v>
      </c>
      <c r="F58" s="421" t="s">
        <v>1081</v>
      </c>
      <c r="G58" s="421" t="str">
        <f t="shared" si="3"/>
        <v>8/27 AM</v>
      </c>
      <c r="H58" s="422">
        <v>46263</v>
      </c>
      <c r="I58" s="423"/>
      <c r="J58" s="424">
        <v>46265</v>
      </c>
      <c r="K58" s="292" t="s">
        <v>770</v>
      </c>
    </row>
    <row r="59" spans="2:11" s="41" customFormat="1" ht="20.25" customHeight="1">
      <c r="B59" s="943" t="s">
        <v>169</v>
      </c>
      <c r="C59" s="944"/>
      <c r="D59" s="947" t="s">
        <v>783</v>
      </c>
      <c r="E59" s="948"/>
      <c r="F59" s="948"/>
      <c r="G59" s="948"/>
      <c r="H59" s="948"/>
      <c r="I59" s="948"/>
      <c r="J59" s="948"/>
      <c r="K59" s="949"/>
    </row>
    <row r="60" spans="2:11" s="41" customFormat="1" ht="20.25" customHeight="1">
      <c r="B60" s="1047"/>
      <c r="C60" s="1048"/>
      <c r="D60" s="973"/>
      <c r="E60" s="1006"/>
      <c r="F60" s="1006"/>
      <c r="G60" s="1006"/>
      <c r="H60" s="1006"/>
      <c r="I60" s="1006"/>
      <c r="J60" s="1006"/>
      <c r="K60" s="1007"/>
    </row>
    <row r="61" spans="2:11" s="41" customFormat="1" ht="20.25" customHeight="1">
      <c r="B61" s="945"/>
      <c r="C61" s="946"/>
      <c r="D61" s="950"/>
      <c r="E61" s="951"/>
      <c r="F61" s="951"/>
      <c r="G61" s="951"/>
      <c r="H61" s="951"/>
      <c r="I61" s="951"/>
      <c r="J61" s="951"/>
      <c r="K61" s="952"/>
    </row>
    <row r="62" spans="2:11" s="41" customFormat="1" ht="20.25" customHeight="1">
      <c r="B62" s="53"/>
      <c r="C62" s="53"/>
      <c r="D62" s="122"/>
      <c r="E62" s="122"/>
      <c r="F62" s="122"/>
      <c r="G62" s="122"/>
      <c r="H62" s="122"/>
      <c r="I62" s="122"/>
      <c r="J62" s="122"/>
      <c r="K62" s="122"/>
    </row>
    <row r="63" spans="2:11" s="41" customFormat="1" ht="20.25" customHeight="1">
      <c r="B63" s="961" t="s">
        <v>166</v>
      </c>
      <c r="C63" s="962"/>
      <c r="D63" s="342" t="s">
        <v>176</v>
      </c>
      <c r="E63" s="342" t="s">
        <v>170</v>
      </c>
      <c r="F63" s="342" t="s">
        <v>171</v>
      </c>
      <c r="G63" s="342" t="s">
        <v>167</v>
      </c>
      <c r="H63" s="342" t="s">
        <v>168</v>
      </c>
      <c r="I63" s="342"/>
      <c r="J63" s="342" t="s">
        <v>784</v>
      </c>
      <c r="K63" s="342" t="s">
        <v>177</v>
      </c>
    </row>
    <row r="64" spans="2:11" s="41" customFormat="1" ht="20.25" customHeight="1">
      <c r="B64" s="955" t="s">
        <v>785</v>
      </c>
      <c r="C64" s="956"/>
      <c r="D64" s="292" t="s">
        <v>781</v>
      </c>
      <c r="E64" s="425" t="s">
        <v>1109</v>
      </c>
      <c r="F64" s="421" t="s">
        <v>1034</v>
      </c>
      <c r="G64" s="421" t="s">
        <v>1034</v>
      </c>
      <c r="H64" s="422">
        <v>46246</v>
      </c>
      <c r="I64" s="423"/>
      <c r="J64" s="424">
        <v>46248</v>
      </c>
      <c r="K64" s="292" t="s">
        <v>770</v>
      </c>
    </row>
    <row r="65" spans="2:11" s="41" customFormat="1" ht="20.25" customHeight="1">
      <c r="B65" s="957"/>
      <c r="C65" s="958"/>
      <c r="D65" s="292" t="s">
        <v>782</v>
      </c>
      <c r="E65" s="425" t="s">
        <v>1110</v>
      </c>
      <c r="F65" s="421" t="s">
        <v>1036</v>
      </c>
      <c r="G65" s="421" t="s">
        <v>1036</v>
      </c>
      <c r="H65" s="422">
        <v>46249</v>
      </c>
      <c r="I65" s="423"/>
      <c r="J65" s="424">
        <v>46251</v>
      </c>
      <c r="K65" s="292" t="s">
        <v>770</v>
      </c>
    </row>
    <row r="66" spans="2:11" s="41" customFormat="1" ht="20.25" customHeight="1">
      <c r="B66" s="957"/>
      <c r="C66" s="958"/>
      <c r="D66" s="419" t="s">
        <v>1106</v>
      </c>
      <c r="E66" s="425"/>
      <c r="F66" s="421"/>
      <c r="G66" s="421"/>
      <c r="H66" s="422">
        <v>46253</v>
      </c>
      <c r="I66" s="423"/>
      <c r="J66" s="424"/>
      <c r="K66" s="292" t="s">
        <v>770</v>
      </c>
    </row>
    <row r="67" spans="2:11" s="41" customFormat="1" ht="20.25" customHeight="1">
      <c r="B67" s="957"/>
      <c r="C67" s="958"/>
      <c r="D67" s="292" t="s">
        <v>781</v>
      </c>
      <c r="E67" s="425" t="s">
        <v>1111</v>
      </c>
      <c r="F67" s="421" t="s">
        <v>1042</v>
      </c>
      <c r="G67" s="421" t="s">
        <v>1042</v>
      </c>
      <c r="H67" s="422">
        <v>46256</v>
      </c>
      <c r="I67" s="423"/>
      <c r="J67" s="424">
        <v>46258</v>
      </c>
      <c r="K67" s="292" t="s">
        <v>770</v>
      </c>
    </row>
    <row r="68" spans="2:11" s="41" customFormat="1" ht="20.25" customHeight="1">
      <c r="B68" s="957"/>
      <c r="C68" s="958"/>
      <c r="D68" s="292" t="s">
        <v>781</v>
      </c>
      <c r="E68" s="425" t="s">
        <v>1112</v>
      </c>
      <c r="F68" s="421" t="s">
        <v>1090</v>
      </c>
      <c r="G68" s="421" t="str">
        <f t="shared" ref="G68:G69" si="4">F68</f>
        <v>8/24 AM</v>
      </c>
      <c r="H68" s="422">
        <v>46260</v>
      </c>
      <c r="I68" s="423"/>
      <c r="J68" s="424">
        <v>46262</v>
      </c>
      <c r="K68" s="292" t="s">
        <v>770</v>
      </c>
    </row>
    <row r="69" spans="2:11" s="41" customFormat="1" ht="20.25" customHeight="1">
      <c r="B69" s="959"/>
      <c r="C69" s="960"/>
      <c r="D69" s="292" t="s">
        <v>782</v>
      </c>
      <c r="E69" s="425" t="s">
        <v>1113</v>
      </c>
      <c r="F69" s="421" t="s">
        <v>1081</v>
      </c>
      <c r="G69" s="421" t="str">
        <f t="shared" si="4"/>
        <v>8/27 AM</v>
      </c>
      <c r="H69" s="422">
        <v>46263</v>
      </c>
      <c r="I69" s="423"/>
      <c r="J69" s="424">
        <v>46265</v>
      </c>
      <c r="K69" s="292" t="s">
        <v>770</v>
      </c>
    </row>
    <row r="70" spans="2:11" s="41" customFormat="1" ht="20.25" customHeight="1">
      <c r="B70" s="943" t="s">
        <v>169</v>
      </c>
      <c r="C70" s="944"/>
      <c r="D70" s="947" t="s">
        <v>783</v>
      </c>
      <c r="E70" s="948"/>
      <c r="F70" s="948"/>
      <c r="G70" s="948"/>
      <c r="H70" s="948"/>
      <c r="I70" s="948"/>
      <c r="J70" s="948"/>
      <c r="K70" s="949"/>
    </row>
    <row r="71" spans="2:11" s="41" customFormat="1" ht="20.25" customHeight="1">
      <c r="B71" s="1047"/>
      <c r="C71" s="1048"/>
      <c r="D71" s="973"/>
      <c r="E71" s="1006"/>
      <c r="F71" s="1006"/>
      <c r="G71" s="1006"/>
      <c r="H71" s="1006"/>
      <c r="I71" s="1006"/>
      <c r="J71" s="1006"/>
      <c r="K71" s="1007"/>
    </row>
    <row r="72" spans="2:11" s="41" customFormat="1" ht="20.25" customHeight="1">
      <c r="B72" s="945"/>
      <c r="C72" s="946"/>
      <c r="D72" s="950"/>
      <c r="E72" s="951"/>
      <c r="F72" s="951"/>
      <c r="G72" s="951"/>
      <c r="H72" s="951"/>
      <c r="I72" s="951"/>
      <c r="J72" s="951"/>
      <c r="K72" s="952"/>
    </row>
    <row r="73" spans="2:11" s="41" customFormat="1" ht="20.25" customHeight="1">
      <c r="B73" s="53"/>
      <c r="C73" s="53"/>
      <c r="D73" s="122"/>
      <c r="E73" s="122"/>
      <c r="F73" s="122"/>
      <c r="G73" s="122"/>
      <c r="H73" s="122"/>
      <c r="I73" s="122"/>
      <c r="J73" s="122"/>
      <c r="K73" s="122"/>
    </row>
    <row r="74" spans="2:11" s="41" customFormat="1" ht="20.25" customHeight="1">
      <c r="B74" s="961" t="s">
        <v>166</v>
      </c>
      <c r="C74" s="962"/>
      <c r="D74" s="342" t="s">
        <v>176</v>
      </c>
      <c r="E74" s="342" t="s">
        <v>170</v>
      </c>
      <c r="F74" s="342" t="s">
        <v>171</v>
      </c>
      <c r="G74" s="342" t="s">
        <v>167</v>
      </c>
      <c r="H74" s="342" t="s">
        <v>168</v>
      </c>
      <c r="I74" s="342"/>
      <c r="J74" s="342" t="s">
        <v>779</v>
      </c>
      <c r="K74" s="342" t="s">
        <v>177</v>
      </c>
    </row>
    <row r="75" spans="2:11" s="41" customFormat="1" ht="25.2" customHeight="1">
      <c r="B75" s="920" t="s">
        <v>786</v>
      </c>
      <c r="C75" s="974"/>
      <c r="D75" s="292" t="s">
        <v>787</v>
      </c>
      <c r="E75" s="425" t="s">
        <v>1114</v>
      </c>
      <c r="F75" s="421">
        <v>46244</v>
      </c>
      <c r="G75" s="421">
        <f>F75</f>
        <v>46244</v>
      </c>
      <c r="H75" s="422">
        <v>46245</v>
      </c>
      <c r="I75" s="292"/>
      <c r="J75" s="426">
        <f>H75+1</f>
        <v>46246</v>
      </c>
      <c r="K75" s="427" t="s">
        <v>788</v>
      </c>
    </row>
    <row r="76" spans="2:11" s="41" customFormat="1" ht="25.2" customHeight="1">
      <c r="B76" s="920"/>
      <c r="C76" s="974"/>
      <c r="D76" s="292" t="s">
        <v>787</v>
      </c>
      <c r="E76" s="425" t="s">
        <v>1115</v>
      </c>
      <c r="F76" s="421">
        <v>46246</v>
      </c>
      <c r="G76" s="421">
        <f>F76</f>
        <v>46246</v>
      </c>
      <c r="H76" s="422">
        <v>46247</v>
      </c>
      <c r="I76" s="292"/>
      <c r="J76" s="426">
        <f>H76+1</f>
        <v>46248</v>
      </c>
      <c r="K76" s="427" t="s">
        <v>788</v>
      </c>
    </row>
    <row r="77" spans="2:11" s="41" customFormat="1" ht="25.2" customHeight="1">
      <c r="B77" s="920"/>
      <c r="C77" s="974"/>
      <c r="D77" s="292" t="s">
        <v>787</v>
      </c>
      <c r="E77" s="425" t="s">
        <v>1116</v>
      </c>
      <c r="F77" s="421">
        <v>46247</v>
      </c>
      <c r="G77" s="421">
        <f>F77</f>
        <v>46247</v>
      </c>
      <c r="H77" s="422">
        <v>46250</v>
      </c>
      <c r="I77" s="292"/>
      <c r="J77" s="426">
        <f>H77+1</f>
        <v>46251</v>
      </c>
      <c r="K77" s="427" t="s">
        <v>788</v>
      </c>
    </row>
    <row r="78" spans="2:11" s="41" customFormat="1" ht="20.25" customHeight="1">
      <c r="B78" s="943" t="s">
        <v>169</v>
      </c>
      <c r="C78" s="944"/>
      <c r="D78" s="1065" t="s">
        <v>789</v>
      </c>
      <c r="E78" s="1066"/>
      <c r="F78" s="1066"/>
      <c r="G78" s="1066"/>
      <c r="H78" s="1066"/>
      <c r="I78" s="1066"/>
      <c r="J78" s="1066"/>
      <c r="K78" s="1067"/>
    </row>
    <row r="79" spans="2:11" s="41" customFormat="1" ht="20.25" customHeight="1">
      <c r="B79" s="1047"/>
      <c r="C79" s="1048"/>
      <c r="D79" s="1068"/>
      <c r="E79" s="1069"/>
      <c r="F79" s="1069"/>
      <c r="G79" s="1069"/>
      <c r="H79" s="1069"/>
      <c r="I79" s="1069"/>
      <c r="J79" s="1069"/>
      <c r="K79" s="1070"/>
    </row>
    <row r="80" spans="2:11" s="41" customFormat="1" ht="20.25" customHeight="1">
      <c r="B80" s="945"/>
      <c r="C80" s="946"/>
      <c r="D80" s="1071"/>
      <c r="E80" s="1072"/>
      <c r="F80" s="1072"/>
      <c r="G80" s="1072"/>
      <c r="H80" s="1072"/>
      <c r="I80" s="1072"/>
      <c r="J80" s="1072"/>
      <c r="K80" s="1073"/>
    </row>
    <row r="81" spans="2:15" s="41" customFormat="1" ht="20.25" customHeight="1">
      <c r="B81" s="53"/>
      <c r="C81" s="53"/>
      <c r="D81" s="122"/>
      <c r="E81" s="122"/>
      <c r="G81" s="122"/>
      <c r="H81" s="122"/>
      <c r="I81" s="122"/>
      <c r="J81" s="122"/>
      <c r="K81" s="122"/>
    </row>
    <row r="82" spans="2:15" s="41" customFormat="1" ht="20.25" customHeight="1">
      <c r="B82" s="961" t="s">
        <v>166</v>
      </c>
      <c r="C82" s="962"/>
      <c r="D82" s="342" t="s">
        <v>176</v>
      </c>
      <c r="E82" s="342" t="s">
        <v>170</v>
      </c>
      <c r="F82" s="342" t="s">
        <v>171</v>
      </c>
      <c r="G82" s="342" t="s">
        <v>167</v>
      </c>
      <c r="H82" s="342" t="s">
        <v>168</v>
      </c>
      <c r="I82" s="342"/>
      <c r="J82" s="342" t="s">
        <v>790</v>
      </c>
      <c r="K82" s="342" t="s">
        <v>177</v>
      </c>
      <c r="L82" s="1074"/>
      <c r="M82" s="1075"/>
      <c r="N82" s="1075"/>
      <c r="O82" s="1075"/>
    </row>
    <row r="83" spans="2:15" s="41" customFormat="1" ht="25.2" customHeight="1">
      <c r="B83" s="955" t="s">
        <v>791</v>
      </c>
      <c r="C83" s="956"/>
      <c r="D83" s="419" t="s">
        <v>1117</v>
      </c>
      <c r="E83" s="498"/>
      <c r="F83" s="428"/>
      <c r="G83" s="428"/>
      <c r="H83" s="416">
        <v>46244</v>
      </c>
      <c r="I83" s="417"/>
      <c r="J83" s="416">
        <f t="shared" ref="J83:J88" si="5">H83+1</f>
        <v>46245</v>
      </c>
      <c r="K83" s="293" t="s">
        <v>792</v>
      </c>
      <c r="L83" s="1074"/>
      <c r="M83" s="1075"/>
      <c r="N83" s="1075"/>
      <c r="O83" s="1075"/>
    </row>
    <row r="84" spans="2:15" s="41" customFormat="1" ht="25.2" customHeight="1">
      <c r="B84" s="957"/>
      <c r="C84" s="958"/>
      <c r="D84" s="419" t="s">
        <v>1117</v>
      </c>
      <c r="E84" s="498"/>
      <c r="F84" s="428"/>
      <c r="G84" s="428"/>
      <c r="H84" s="416">
        <v>46245</v>
      </c>
      <c r="I84" s="417"/>
      <c r="J84" s="416">
        <f t="shared" si="5"/>
        <v>46246</v>
      </c>
      <c r="K84" s="293" t="s">
        <v>792</v>
      </c>
      <c r="L84" s="1074"/>
      <c r="M84" s="1075"/>
      <c r="N84" s="1075"/>
      <c r="O84" s="1075"/>
    </row>
    <row r="85" spans="2:15" s="41" customFormat="1" ht="25.2" customHeight="1">
      <c r="B85" s="957"/>
      <c r="C85" s="958"/>
      <c r="D85" s="419" t="s">
        <v>1117</v>
      </c>
      <c r="E85" s="498"/>
      <c r="F85" s="428"/>
      <c r="G85" s="428"/>
      <c r="H85" s="416">
        <v>46246</v>
      </c>
      <c r="I85" s="417"/>
      <c r="J85" s="416">
        <f t="shared" si="5"/>
        <v>46247</v>
      </c>
      <c r="K85" s="293" t="s">
        <v>792</v>
      </c>
      <c r="L85" s="1074"/>
      <c r="M85" s="1075"/>
      <c r="N85" s="1075"/>
      <c r="O85" s="1075"/>
    </row>
    <row r="86" spans="2:15" s="41" customFormat="1" ht="25.2" customHeight="1">
      <c r="B86" s="957"/>
      <c r="C86" s="958"/>
      <c r="D86" s="419" t="s">
        <v>1117</v>
      </c>
      <c r="E86" s="498"/>
      <c r="F86" s="428"/>
      <c r="G86" s="428"/>
      <c r="H86" s="416">
        <v>46247</v>
      </c>
      <c r="I86" s="417"/>
      <c r="J86" s="416">
        <f t="shared" si="5"/>
        <v>46248</v>
      </c>
      <c r="K86" s="293" t="s">
        <v>793</v>
      </c>
    </row>
    <row r="87" spans="2:15" s="41" customFormat="1" ht="25.2" customHeight="1">
      <c r="B87" s="957"/>
      <c r="C87" s="958"/>
      <c r="D87" s="419" t="s">
        <v>1117</v>
      </c>
      <c r="E87" s="498"/>
      <c r="F87" s="428"/>
      <c r="G87" s="428"/>
      <c r="H87" s="416">
        <v>46248</v>
      </c>
      <c r="I87" s="417"/>
      <c r="J87" s="416">
        <f t="shared" si="5"/>
        <v>46249</v>
      </c>
      <c r="K87" s="293" t="s">
        <v>792</v>
      </c>
    </row>
    <row r="88" spans="2:15" s="41" customFormat="1" ht="25.2" customHeight="1">
      <c r="B88" s="429"/>
      <c r="C88" s="430"/>
      <c r="D88" s="419" t="s">
        <v>1117</v>
      </c>
      <c r="E88" s="498"/>
      <c r="F88" s="428"/>
      <c r="G88" s="428"/>
      <c r="H88" s="416">
        <v>46250</v>
      </c>
      <c r="I88" s="417"/>
      <c r="J88" s="416">
        <f t="shared" si="5"/>
        <v>46251</v>
      </c>
      <c r="K88" s="293" t="s">
        <v>792</v>
      </c>
    </row>
    <row r="89" spans="2:15" s="41" customFormat="1" ht="20.25" customHeight="1">
      <c r="B89" s="943" t="s">
        <v>169</v>
      </c>
      <c r="C89" s="944"/>
      <c r="D89" s="947" t="s">
        <v>794</v>
      </c>
      <c r="E89" s="948"/>
      <c r="F89" s="948"/>
      <c r="G89" s="948"/>
      <c r="H89" s="948"/>
      <c r="I89" s="948"/>
      <c r="J89" s="948"/>
      <c r="K89" s="949"/>
    </row>
    <row r="90" spans="2:15" s="41" customFormat="1" ht="20.25" customHeight="1">
      <c r="B90" s="945"/>
      <c r="C90" s="946"/>
      <c r="D90" s="950"/>
      <c r="E90" s="951"/>
      <c r="F90" s="951"/>
      <c r="G90" s="951"/>
      <c r="H90" s="951"/>
      <c r="I90" s="951"/>
      <c r="J90" s="951"/>
      <c r="K90" s="952"/>
    </row>
    <row r="91" spans="2:15" s="41" customFormat="1" ht="20.25" customHeight="1">
      <c r="B91" s="53"/>
      <c r="C91" s="53"/>
      <c r="D91" s="122"/>
      <c r="E91" s="122"/>
      <c r="F91" s="122"/>
      <c r="G91" s="122"/>
      <c r="H91" s="122"/>
      <c r="I91" s="122"/>
      <c r="J91" s="122"/>
      <c r="K91" s="122"/>
    </row>
    <row r="92" spans="2:15" s="41" customFormat="1" ht="20.25" customHeight="1">
      <c r="B92" s="961" t="s">
        <v>166</v>
      </c>
      <c r="C92" s="962"/>
      <c r="D92" s="342" t="s">
        <v>176</v>
      </c>
      <c r="E92" s="342" t="s">
        <v>170</v>
      </c>
      <c r="F92" s="342" t="s">
        <v>171</v>
      </c>
      <c r="G92" s="342" t="s">
        <v>167</v>
      </c>
      <c r="H92" s="342" t="s">
        <v>168</v>
      </c>
      <c r="I92" s="342"/>
      <c r="J92" s="342" t="s">
        <v>795</v>
      </c>
      <c r="K92" s="342" t="s">
        <v>177</v>
      </c>
    </row>
    <row r="93" spans="2:15" s="41" customFormat="1" ht="25.2" customHeight="1">
      <c r="B93" s="1076" t="s">
        <v>796</v>
      </c>
      <c r="C93" s="1077"/>
      <c r="D93" s="292" t="s">
        <v>797</v>
      </c>
      <c r="E93" s="498" t="s">
        <v>1118</v>
      </c>
      <c r="F93" s="428">
        <v>46244</v>
      </c>
      <c r="G93" s="428">
        <f>F93</f>
        <v>46244</v>
      </c>
      <c r="H93" s="416">
        <v>46246</v>
      </c>
      <c r="I93" s="417"/>
      <c r="J93" s="418">
        <f>H93+1</f>
        <v>46247</v>
      </c>
      <c r="K93" s="427" t="s">
        <v>798</v>
      </c>
    </row>
    <row r="94" spans="2:15" s="41" customFormat="1" ht="25.2" customHeight="1">
      <c r="B94" s="1078"/>
      <c r="C94" s="1079"/>
      <c r="D94" s="292" t="s">
        <v>797</v>
      </c>
      <c r="E94" s="498" t="s">
        <v>1119</v>
      </c>
      <c r="F94" s="428">
        <v>46246</v>
      </c>
      <c r="G94" s="428">
        <f>F94</f>
        <v>46246</v>
      </c>
      <c r="H94" s="416">
        <v>46250</v>
      </c>
      <c r="I94" s="417"/>
      <c r="J94" s="418">
        <f>H94+1</f>
        <v>46251</v>
      </c>
      <c r="K94" s="427" t="s">
        <v>798</v>
      </c>
    </row>
    <row r="95" spans="2:15" s="41" customFormat="1" ht="25.2" customHeight="1">
      <c r="B95" s="1078"/>
      <c r="C95" s="1079"/>
      <c r="D95" s="292" t="s">
        <v>797</v>
      </c>
      <c r="E95" s="498" t="s">
        <v>1120</v>
      </c>
      <c r="F95" s="428">
        <v>46251</v>
      </c>
      <c r="G95" s="428">
        <f>F95</f>
        <v>46251</v>
      </c>
      <c r="H95" s="416">
        <v>46253</v>
      </c>
      <c r="I95" s="417"/>
      <c r="J95" s="418">
        <f>H95+1</f>
        <v>46254</v>
      </c>
      <c r="K95" s="427" t="s">
        <v>798</v>
      </c>
    </row>
    <row r="96" spans="2:15" s="41" customFormat="1" ht="25.2" customHeight="1">
      <c r="B96" s="1080"/>
      <c r="C96" s="1081"/>
      <c r="D96" s="292" t="s">
        <v>797</v>
      </c>
      <c r="E96" s="498" t="s">
        <v>1121</v>
      </c>
      <c r="F96" s="428">
        <v>46253</v>
      </c>
      <c r="G96" s="428">
        <f>F96</f>
        <v>46253</v>
      </c>
      <c r="H96" s="416">
        <v>46257</v>
      </c>
      <c r="I96" s="417"/>
      <c r="J96" s="418">
        <f>H96+1</f>
        <v>46258</v>
      </c>
      <c r="K96" s="427" t="s">
        <v>798</v>
      </c>
    </row>
    <row r="97" spans="2:11" s="41" customFormat="1" ht="20.25" customHeight="1">
      <c r="B97" s="943" t="s">
        <v>169</v>
      </c>
      <c r="C97" s="944"/>
      <c r="D97" s="947" t="s">
        <v>800</v>
      </c>
      <c r="E97" s="948"/>
      <c r="F97" s="948"/>
      <c r="G97" s="948"/>
      <c r="H97" s="948"/>
      <c r="I97" s="948"/>
      <c r="J97" s="948"/>
      <c r="K97" s="949"/>
    </row>
    <row r="98" spans="2:11" s="41" customFormat="1" ht="20.25" customHeight="1">
      <c r="B98" s="1047"/>
      <c r="C98" s="1048"/>
      <c r="D98" s="973"/>
      <c r="E98" s="1006"/>
      <c r="F98" s="1006"/>
      <c r="G98" s="1006"/>
      <c r="H98" s="1006"/>
      <c r="I98" s="1006"/>
      <c r="J98" s="1006"/>
      <c r="K98" s="1007"/>
    </row>
    <row r="99" spans="2:11" s="41" customFormat="1" ht="20.25" customHeight="1">
      <c r="B99" s="945"/>
      <c r="C99" s="946"/>
      <c r="D99" s="950"/>
      <c r="E99" s="951"/>
      <c r="F99" s="951"/>
      <c r="G99" s="951"/>
      <c r="H99" s="951"/>
      <c r="I99" s="951"/>
      <c r="J99" s="951"/>
      <c r="K99" s="952"/>
    </row>
    <row r="100" spans="2:11" s="41" customFormat="1" ht="20.25" customHeight="1">
      <c r="B100" s="53"/>
      <c r="C100" s="53"/>
      <c r="D100" s="122"/>
      <c r="E100" s="122"/>
      <c r="F100" s="122"/>
      <c r="G100" s="122"/>
      <c r="H100" s="122"/>
      <c r="I100" s="122"/>
      <c r="J100" s="122"/>
      <c r="K100" s="122"/>
    </row>
    <row r="101" spans="2:11" s="41" customFormat="1" ht="20.25" customHeight="1">
      <c r="B101" s="961" t="s">
        <v>166</v>
      </c>
      <c r="C101" s="962"/>
      <c r="D101" s="342" t="s">
        <v>176</v>
      </c>
      <c r="E101" s="342" t="s">
        <v>170</v>
      </c>
      <c r="F101" s="342" t="s">
        <v>171</v>
      </c>
      <c r="G101" s="342" t="s">
        <v>167</v>
      </c>
      <c r="H101" s="342" t="s">
        <v>168</v>
      </c>
      <c r="I101" s="342"/>
      <c r="J101" s="342" t="s">
        <v>801</v>
      </c>
      <c r="K101" s="342" t="s">
        <v>177</v>
      </c>
    </row>
    <row r="102" spans="2:11" s="41" customFormat="1" ht="25.2" customHeight="1">
      <c r="B102" s="955" t="s">
        <v>802</v>
      </c>
      <c r="C102" s="956"/>
      <c r="D102" s="292" t="s">
        <v>797</v>
      </c>
      <c r="E102" s="498" t="s">
        <v>1118</v>
      </c>
      <c r="F102" s="428">
        <v>46244</v>
      </c>
      <c r="G102" s="428">
        <f>F102</f>
        <v>46244</v>
      </c>
      <c r="H102" s="416">
        <v>46246</v>
      </c>
      <c r="I102" s="417"/>
      <c r="J102" s="418">
        <f>H102+2</f>
        <v>46248</v>
      </c>
      <c r="K102" s="427" t="s">
        <v>798</v>
      </c>
    </row>
    <row r="103" spans="2:11" s="41" customFormat="1" ht="25.2" customHeight="1">
      <c r="B103" s="957"/>
      <c r="C103" s="958"/>
      <c r="D103" s="292" t="s">
        <v>797</v>
      </c>
      <c r="E103" s="498" t="s">
        <v>1119</v>
      </c>
      <c r="F103" s="428">
        <v>46246</v>
      </c>
      <c r="G103" s="428">
        <f>F103</f>
        <v>46246</v>
      </c>
      <c r="H103" s="416">
        <v>46250</v>
      </c>
      <c r="I103" s="417"/>
      <c r="J103" s="418">
        <f>H103+2</f>
        <v>46252</v>
      </c>
      <c r="K103" s="427" t="s">
        <v>798</v>
      </c>
    </row>
    <row r="104" spans="2:11" s="41" customFormat="1" ht="25.2" customHeight="1">
      <c r="B104" s="957"/>
      <c r="C104" s="958"/>
      <c r="D104" s="292" t="s">
        <v>797</v>
      </c>
      <c r="E104" s="498" t="s">
        <v>1120</v>
      </c>
      <c r="F104" s="428">
        <v>46251</v>
      </c>
      <c r="G104" s="428">
        <f>F104</f>
        <v>46251</v>
      </c>
      <c r="H104" s="416">
        <v>46253</v>
      </c>
      <c r="I104" s="417"/>
      <c r="J104" s="418">
        <f>H104+2</f>
        <v>46255</v>
      </c>
      <c r="K104" s="427" t="s">
        <v>798</v>
      </c>
    </row>
    <row r="105" spans="2:11" s="41" customFormat="1" ht="25.2" customHeight="1">
      <c r="B105" s="959"/>
      <c r="C105" s="960"/>
      <c r="D105" s="292" t="s">
        <v>797</v>
      </c>
      <c r="E105" s="498" t="s">
        <v>1121</v>
      </c>
      <c r="F105" s="428">
        <v>46253</v>
      </c>
      <c r="G105" s="428">
        <f>F105</f>
        <v>46253</v>
      </c>
      <c r="H105" s="416">
        <v>46257</v>
      </c>
      <c r="I105" s="417"/>
      <c r="J105" s="418">
        <f>H105+2</f>
        <v>46259</v>
      </c>
      <c r="K105" s="427" t="s">
        <v>798</v>
      </c>
    </row>
    <row r="106" spans="2:11" s="41" customFormat="1" ht="20.25" customHeight="1">
      <c r="B106" s="943" t="s">
        <v>169</v>
      </c>
      <c r="C106" s="944"/>
      <c r="D106" s="947" t="s">
        <v>800</v>
      </c>
      <c r="E106" s="948"/>
      <c r="F106" s="948"/>
      <c r="G106" s="948"/>
      <c r="H106" s="948"/>
      <c r="I106" s="948"/>
      <c r="J106" s="948"/>
      <c r="K106" s="949"/>
    </row>
    <row r="107" spans="2:11" s="41" customFormat="1" ht="20.25" customHeight="1">
      <c r="B107" s="1047"/>
      <c r="C107" s="1048"/>
      <c r="D107" s="973"/>
      <c r="E107" s="1006"/>
      <c r="F107" s="1006"/>
      <c r="G107" s="1006"/>
      <c r="H107" s="1006"/>
      <c r="I107" s="1006"/>
      <c r="J107" s="1006"/>
      <c r="K107" s="1007"/>
    </row>
    <row r="108" spans="2:11" s="41" customFormat="1" ht="20.25" customHeight="1">
      <c r="B108" s="945"/>
      <c r="C108" s="946"/>
      <c r="D108" s="950"/>
      <c r="E108" s="951"/>
      <c r="F108" s="951"/>
      <c r="G108" s="951"/>
      <c r="H108" s="951"/>
      <c r="I108" s="951"/>
      <c r="J108" s="951"/>
      <c r="K108" s="952"/>
    </row>
    <row r="109" spans="2:11" s="499" customFormat="1" ht="20.25" customHeight="1">
      <c r="B109" s="1082" t="s">
        <v>803</v>
      </c>
      <c r="C109" s="1082"/>
      <c r="D109" s="1082"/>
      <c r="E109" s="1082"/>
      <c r="F109" s="1082"/>
      <c r="G109" s="1082"/>
      <c r="H109" s="1082"/>
      <c r="I109" s="1082"/>
      <c r="J109" s="1082"/>
      <c r="K109" s="1082"/>
    </row>
    <row r="110" spans="2:11" s="41" customFormat="1" ht="20.25" customHeight="1">
      <c r="B110" s="961" t="s">
        <v>166</v>
      </c>
      <c r="C110" s="962"/>
      <c r="D110" s="342" t="s">
        <v>176</v>
      </c>
      <c r="E110" s="342" t="s">
        <v>170</v>
      </c>
      <c r="F110" s="342" t="s">
        <v>171</v>
      </c>
      <c r="G110" s="342" t="s">
        <v>167</v>
      </c>
      <c r="H110" s="342" t="s">
        <v>168</v>
      </c>
      <c r="I110" s="342"/>
      <c r="J110" s="342" t="s">
        <v>804</v>
      </c>
      <c r="K110" s="342" t="s">
        <v>177</v>
      </c>
    </row>
    <row r="111" spans="2:11" s="41" customFormat="1" ht="25.2" customHeight="1">
      <c r="B111" s="955" t="s">
        <v>805</v>
      </c>
      <c r="C111" s="956"/>
      <c r="D111" s="292" t="s">
        <v>807</v>
      </c>
      <c r="E111" s="431" t="s">
        <v>821</v>
      </c>
      <c r="F111" s="432">
        <v>46245</v>
      </c>
      <c r="G111" s="432">
        <f>F111</f>
        <v>46245</v>
      </c>
      <c r="H111" s="433">
        <v>46251</v>
      </c>
      <c r="I111" s="434"/>
      <c r="J111" s="435">
        <v>46254</v>
      </c>
      <c r="K111" s="293" t="s">
        <v>806</v>
      </c>
    </row>
    <row r="112" spans="2:11" s="41" customFormat="1" ht="25.2" customHeight="1">
      <c r="B112" s="957"/>
      <c r="C112" s="958"/>
      <c r="D112" s="292" t="s">
        <v>799</v>
      </c>
      <c r="E112" s="431"/>
      <c r="F112" s="432">
        <v>46252</v>
      </c>
      <c r="G112" s="432">
        <f>F112</f>
        <v>46252</v>
      </c>
      <c r="H112" s="433">
        <v>46256</v>
      </c>
      <c r="I112" s="434"/>
      <c r="J112" s="435">
        <v>46259</v>
      </c>
      <c r="K112" s="293" t="s">
        <v>806</v>
      </c>
    </row>
    <row r="113" spans="2:11" s="41" customFormat="1" ht="25.2" customHeight="1">
      <c r="B113" s="959"/>
      <c r="C113" s="960"/>
      <c r="D113" s="292" t="s">
        <v>799</v>
      </c>
      <c r="E113" s="431"/>
      <c r="F113" s="432">
        <v>46259</v>
      </c>
      <c r="G113" s="432">
        <f>F113</f>
        <v>46259</v>
      </c>
      <c r="H113" s="433">
        <v>46263</v>
      </c>
      <c r="I113" s="434"/>
      <c r="J113" s="435">
        <v>46265</v>
      </c>
      <c r="K113" s="293" t="s">
        <v>806</v>
      </c>
    </row>
    <row r="114" spans="2:11" s="41" customFormat="1" ht="20.25" customHeight="1">
      <c r="B114" s="943" t="s">
        <v>169</v>
      </c>
      <c r="C114" s="944"/>
      <c r="D114" s="947" t="s">
        <v>809</v>
      </c>
      <c r="E114" s="948"/>
      <c r="F114" s="948"/>
      <c r="G114" s="948"/>
      <c r="H114" s="948"/>
      <c r="I114" s="948"/>
      <c r="J114" s="948"/>
      <c r="K114" s="949"/>
    </row>
    <row r="115" spans="2:11" s="41" customFormat="1" ht="20.25" customHeight="1">
      <c r="B115" s="1047"/>
      <c r="C115" s="1048"/>
      <c r="D115" s="973"/>
      <c r="E115" s="1006"/>
      <c r="F115" s="1006"/>
      <c r="G115" s="1006"/>
      <c r="H115" s="1006"/>
      <c r="I115" s="1006"/>
      <c r="J115" s="1006"/>
      <c r="K115" s="1007"/>
    </row>
    <row r="116" spans="2:11" s="41" customFormat="1" ht="20.25" customHeight="1">
      <c r="B116" s="945"/>
      <c r="C116" s="946"/>
      <c r="D116" s="950"/>
      <c r="E116" s="951"/>
      <c r="F116" s="951"/>
      <c r="G116" s="951"/>
      <c r="H116" s="951"/>
      <c r="I116" s="951"/>
      <c r="J116" s="951"/>
      <c r="K116" s="952"/>
    </row>
    <row r="117" spans="2:11" s="41" customFormat="1" ht="20.25" customHeight="1">
      <c r="B117" s="1082" t="s">
        <v>810</v>
      </c>
      <c r="C117" s="1082"/>
      <c r="D117" s="1082"/>
      <c r="E117" s="1082"/>
      <c r="F117" s="1082"/>
      <c r="G117" s="1082"/>
      <c r="H117" s="1082"/>
      <c r="I117" s="1082"/>
      <c r="J117" s="1082"/>
      <c r="K117" s="1082"/>
    </row>
    <row r="118" spans="2:11" s="41" customFormat="1" ht="20.25" customHeight="1">
      <c r="B118" s="961" t="s">
        <v>166</v>
      </c>
      <c r="C118" s="962"/>
      <c r="D118" s="342" t="s">
        <v>176</v>
      </c>
      <c r="E118" s="342" t="s">
        <v>170</v>
      </c>
      <c r="F118" s="342" t="s">
        <v>171</v>
      </c>
      <c r="G118" s="342" t="s">
        <v>167</v>
      </c>
      <c r="H118" s="342" t="s">
        <v>168</v>
      </c>
      <c r="I118" s="342"/>
      <c r="J118" s="342" t="s">
        <v>811</v>
      </c>
      <c r="K118" s="342" t="s">
        <v>177</v>
      </c>
    </row>
    <row r="119" spans="2:11" s="41" customFormat="1" ht="25.2" customHeight="1">
      <c r="B119" s="955" t="s">
        <v>812</v>
      </c>
      <c r="C119" s="956"/>
      <c r="D119" s="292" t="s">
        <v>1122</v>
      </c>
      <c r="E119" s="431" t="s">
        <v>1123</v>
      </c>
      <c r="F119" s="432">
        <v>46245</v>
      </c>
      <c r="G119" s="432">
        <f>F119</f>
        <v>46245</v>
      </c>
      <c r="H119" s="433">
        <v>46250</v>
      </c>
      <c r="I119" s="434"/>
      <c r="J119" s="435">
        <v>46255</v>
      </c>
      <c r="K119" s="293" t="s">
        <v>806</v>
      </c>
    </row>
    <row r="120" spans="2:11" s="41" customFormat="1" ht="25.2" customHeight="1">
      <c r="B120" s="957"/>
      <c r="C120" s="958"/>
      <c r="D120" s="292" t="s">
        <v>1122</v>
      </c>
      <c r="E120" s="431" t="s">
        <v>1124</v>
      </c>
      <c r="F120" s="432">
        <v>46252</v>
      </c>
      <c r="G120" s="432">
        <f>F120</f>
        <v>46252</v>
      </c>
      <c r="H120" s="433">
        <v>46257</v>
      </c>
      <c r="I120" s="434"/>
      <c r="J120" s="435">
        <v>46261</v>
      </c>
      <c r="K120" s="293" t="s">
        <v>806</v>
      </c>
    </row>
    <row r="121" spans="2:11" s="41" customFormat="1" ht="25.2" customHeight="1">
      <c r="B121" s="959"/>
      <c r="C121" s="960"/>
      <c r="D121" s="292" t="s">
        <v>1122</v>
      </c>
      <c r="E121" s="431" t="s">
        <v>1125</v>
      </c>
      <c r="F121" s="432">
        <v>46259</v>
      </c>
      <c r="G121" s="432">
        <f>F121</f>
        <v>46259</v>
      </c>
      <c r="H121" s="433">
        <v>46265</v>
      </c>
      <c r="I121" s="434"/>
      <c r="J121" s="435">
        <v>46270</v>
      </c>
      <c r="K121" s="293" t="s">
        <v>806</v>
      </c>
    </row>
    <row r="122" spans="2:11" s="41" customFormat="1" ht="20.25" customHeight="1">
      <c r="B122" s="943" t="s">
        <v>169</v>
      </c>
      <c r="C122" s="944"/>
      <c r="D122" s="947" t="s">
        <v>809</v>
      </c>
      <c r="E122" s="948"/>
      <c r="F122" s="948"/>
      <c r="G122" s="948"/>
      <c r="H122" s="948"/>
      <c r="I122" s="948"/>
      <c r="J122" s="948"/>
      <c r="K122" s="949"/>
    </row>
    <row r="123" spans="2:11" s="41" customFormat="1" ht="20.25" customHeight="1">
      <c r="B123" s="1047"/>
      <c r="C123" s="1048"/>
      <c r="D123" s="973"/>
      <c r="E123" s="1006"/>
      <c r="F123" s="1006"/>
      <c r="G123" s="1006"/>
      <c r="H123" s="1006"/>
      <c r="I123" s="1006"/>
      <c r="J123" s="1006"/>
      <c r="K123" s="1007"/>
    </row>
    <row r="124" spans="2:11" s="41" customFormat="1" ht="20.25" customHeight="1">
      <c r="B124" s="945"/>
      <c r="C124" s="946"/>
      <c r="D124" s="950"/>
      <c r="E124" s="951"/>
      <c r="F124" s="951"/>
      <c r="G124" s="951"/>
      <c r="H124" s="951"/>
      <c r="I124" s="951"/>
      <c r="J124" s="951"/>
      <c r="K124" s="952"/>
    </row>
    <row r="125" spans="2:11" s="41" customFormat="1" ht="20.25" customHeight="1">
      <c r="B125" s="53"/>
      <c r="C125" s="53"/>
      <c r="D125" s="122"/>
      <c r="E125" s="122"/>
      <c r="F125" s="122"/>
      <c r="G125" s="122"/>
      <c r="H125" s="122"/>
      <c r="I125" s="122"/>
      <c r="J125" s="122"/>
      <c r="K125" s="122"/>
    </row>
    <row r="126" spans="2:11" s="41" customFormat="1" ht="20.25" customHeight="1">
      <c r="B126" s="961" t="s">
        <v>166</v>
      </c>
      <c r="C126" s="962"/>
      <c r="D126" s="342" t="s">
        <v>176</v>
      </c>
      <c r="E126" s="342" t="s">
        <v>170</v>
      </c>
      <c r="F126" s="342" t="s">
        <v>171</v>
      </c>
      <c r="G126" s="342" t="s">
        <v>167</v>
      </c>
      <c r="H126" s="342" t="s">
        <v>168</v>
      </c>
      <c r="I126" s="342"/>
      <c r="J126" s="342" t="s">
        <v>813</v>
      </c>
      <c r="K126" s="342" t="s">
        <v>177</v>
      </c>
    </row>
    <row r="127" spans="2:11" s="41" customFormat="1" ht="25.2" customHeight="1">
      <c r="B127" s="955" t="s">
        <v>814</v>
      </c>
      <c r="C127" s="956"/>
      <c r="D127" s="431" t="s">
        <v>815</v>
      </c>
      <c r="E127" s="292" t="s">
        <v>1126</v>
      </c>
      <c r="F127" s="428">
        <v>46246</v>
      </c>
      <c r="G127" s="428">
        <f>F127</f>
        <v>46246</v>
      </c>
      <c r="H127" s="436">
        <v>46250</v>
      </c>
      <c r="I127" s="437"/>
      <c r="J127" s="426">
        <v>46253</v>
      </c>
      <c r="K127" s="293" t="s">
        <v>806</v>
      </c>
    </row>
    <row r="128" spans="2:11" s="41" customFormat="1" ht="25.2" customHeight="1">
      <c r="B128" s="957"/>
      <c r="C128" s="958"/>
      <c r="D128" s="431" t="s">
        <v>1127</v>
      </c>
      <c r="E128" s="292" t="s">
        <v>1128</v>
      </c>
      <c r="F128" s="428">
        <v>46253</v>
      </c>
      <c r="G128" s="428">
        <f>F128</f>
        <v>46253</v>
      </c>
      <c r="H128" s="436">
        <v>46256</v>
      </c>
      <c r="I128" s="437"/>
      <c r="J128" s="426">
        <v>46258</v>
      </c>
      <c r="K128" s="293" t="s">
        <v>806</v>
      </c>
    </row>
    <row r="129" spans="2:11" s="41" customFormat="1" ht="25.2" customHeight="1">
      <c r="B129" s="959"/>
      <c r="C129" s="960"/>
      <c r="D129" s="431" t="s">
        <v>815</v>
      </c>
      <c r="E129" s="292" t="s">
        <v>1129</v>
      </c>
      <c r="F129" s="428">
        <v>46260</v>
      </c>
      <c r="G129" s="428">
        <f>F129</f>
        <v>46260</v>
      </c>
      <c r="H129" s="436">
        <v>46264</v>
      </c>
      <c r="I129" s="437"/>
      <c r="J129" s="426">
        <v>46267</v>
      </c>
      <c r="K129" s="293" t="s">
        <v>806</v>
      </c>
    </row>
    <row r="130" spans="2:11" s="41" customFormat="1" ht="20.25" customHeight="1">
      <c r="B130" s="943" t="s">
        <v>169</v>
      </c>
      <c r="C130" s="944"/>
      <c r="D130" s="947" t="s">
        <v>809</v>
      </c>
      <c r="E130" s="948"/>
      <c r="F130" s="948"/>
      <c r="G130" s="948"/>
      <c r="H130" s="948"/>
      <c r="I130" s="948"/>
      <c r="J130" s="948"/>
      <c r="K130" s="949"/>
    </row>
    <row r="131" spans="2:11" s="41" customFormat="1" ht="20.25" customHeight="1">
      <c r="B131" s="1047"/>
      <c r="C131" s="1048"/>
      <c r="D131" s="973"/>
      <c r="E131" s="1006"/>
      <c r="F131" s="1006"/>
      <c r="G131" s="1006"/>
      <c r="H131" s="1006"/>
      <c r="I131" s="1006"/>
      <c r="J131" s="1006"/>
      <c r="K131" s="1007"/>
    </row>
    <row r="132" spans="2:11" s="41" customFormat="1" ht="20.25" customHeight="1">
      <c r="B132" s="945"/>
      <c r="C132" s="946"/>
      <c r="D132" s="950"/>
      <c r="E132" s="951"/>
      <c r="F132" s="951"/>
      <c r="G132" s="951"/>
      <c r="H132" s="951"/>
      <c r="I132" s="951"/>
      <c r="J132" s="951"/>
      <c r="K132" s="952"/>
    </row>
    <row r="133" spans="2:11" s="41" customFormat="1" ht="20.25" customHeight="1">
      <c r="B133" s="53"/>
      <c r="C133" s="53"/>
      <c r="D133" s="122"/>
      <c r="E133" s="122"/>
      <c r="F133" s="122"/>
      <c r="G133" s="122"/>
      <c r="H133" s="122"/>
      <c r="I133" s="122"/>
      <c r="J133" s="122"/>
      <c r="K133" s="122"/>
    </row>
    <row r="134" spans="2:11" s="41" customFormat="1" ht="20.25" customHeight="1">
      <c r="B134" s="961" t="s">
        <v>166</v>
      </c>
      <c r="C134" s="962"/>
      <c r="D134" s="342" t="s">
        <v>176</v>
      </c>
      <c r="E134" s="342" t="s">
        <v>170</v>
      </c>
      <c r="F134" s="342" t="s">
        <v>171</v>
      </c>
      <c r="G134" s="342" t="s">
        <v>167</v>
      </c>
      <c r="H134" s="342" t="s">
        <v>168</v>
      </c>
      <c r="I134" s="342"/>
      <c r="J134" s="342" t="s">
        <v>817</v>
      </c>
      <c r="K134" s="342" t="s">
        <v>177</v>
      </c>
    </row>
    <row r="135" spans="2:11" s="41" customFormat="1" ht="25.2" customHeight="1">
      <c r="B135" s="1083" t="s">
        <v>818</v>
      </c>
      <c r="C135" s="1084"/>
      <c r="D135" s="438" t="s">
        <v>819</v>
      </c>
      <c r="E135" s="292" t="s">
        <v>1124</v>
      </c>
      <c r="F135" s="428">
        <v>46246</v>
      </c>
      <c r="G135" s="428">
        <f>F135</f>
        <v>46246</v>
      </c>
      <c r="H135" s="436">
        <v>46249</v>
      </c>
      <c r="I135" s="437"/>
      <c r="J135" s="426">
        <f>H135+4</f>
        <v>46253</v>
      </c>
      <c r="K135" s="293" t="s">
        <v>806</v>
      </c>
    </row>
    <row r="136" spans="2:11" s="41" customFormat="1" ht="25.2" customHeight="1">
      <c r="B136" s="1085"/>
      <c r="C136" s="1086"/>
      <c r="D136" s="438" t="s">
        <v>819</v>
      </c>
      <c r="E136" s="292" t="s">
        <v>1125</v>
      </c>
      <c r="F136" s="428">
        <v>46253</v>
      </c>
      <c r="G136" s="428">
        <f>F136</f>
        <v>46253</v>
      </c>
      <c r="H136" s="436">
        <v>46256</v>
      </c>
      <c r="I136" s="437"/>
      <c r="J136" s="426">
        <f>H136+4</f>
        <v>46260</v>
      </c>
      <c r="K136" s="293" t="s">
        <v>806</v>
      </c>
    </row>
    <row r="137" spans="2:11" s="41" customFormat="1" ht="25.2" customHeight="1">
      <c r="B137" s="1087"/>
      <c r="C137" s="1088"/>
      <c r="D137" s="438" t="s">
        <v>819</v>
      </c>
      <c r="E137" s="292" t="s">
        <v>1130</v>
      </c>
      <c r="F137" s="428">
        <v>46260</v>
      </c>
      <c r="G137" s="428">
        <f>F137</f>
        <v>46260</v>
      </c>
      <c r="H137" s="436">
        <v>46263</v>
      </c>
      <c r="I137" s="437"/>
      <c r="J137" s="426">
        <f>H137+4</f>
        <v>46267</v>
      </c>
      <c r="K137" s="293" t="s">
        <v>806</v>
      </c>
    </row>
    <row r="138" spans="2:11" s="41" customFormat="1" ht="20.25" customHeight="1">
      <c r="B138" s="943" t="s">
        <v>169</v>
      </c>
      <c r="C138" s="944"/>
      <c r="D138" s="947" t="s">
        <v>822</v>
      </c>
      <c r="E138" s="948"/>
      <c r="F138" s="948"/>
      <c r="G138" s="948"/>
      <c r="H138" s="948"/>
      <c r="I138" s="948"/>
      <c r="J138" s="948"/>
      <c r="K138" s="949"/>
    </row>
    <row r="139" spans="2:11" s="41" customFormat="1" ht="20.25" customHeight="1">
      <c r="B139" s="1047"/>
      <c r="C139" s="1048"/>
      <c r="D139" s="973"/>
      <c r="E139" s="1006"/>
      <c r="F139" s="1006"/>
      <c r="G139" s="1006"/>
      <c r="H139" s="1006"/>
      <c r="I139" s="1006"/>
      <c r="J139" s="1006"/>
      <c r="K139" s="1007"/>
    </row>
    <row r="140" spans="2:11" s="41" customFormat="1" ht="20.25" customHeight="1">
      <c r="B140" s="945"/>
      <c r="C140" s="946"/>
      <c r="D140" s="950"/>
      <c r="E140" s="951"/>
      <c r="F140" s="951"/>
      <c r="G140" s="951"/>
      <c r="H140" s="951"/>
      <c r="I140" s="951"/>
      <c r="J140" s="951"/>
      <c r="K140" s="952"/>
    </row>
    <row r="141" spans="2:11" s="41" customFormat="1" ht="20.25" customHeight="1">
      <c r="B141" s="53"/>
      <c r="C141" s="53"/>
      <c r="D141" s="122"/>
      <c r="E141" s="122"/>
      <c r="F141" s="122"/>
      <c r="G141" s="122"/>
      <c r="H141" s="122"/>
      <c r="I141" s="122"/>
      <c r="J141" s="122"/>
      <c r="K141" s="122"/>
    </row>
    <row r="142" spans="2:11" s="41" customFormat="1" ht="20.25" customHeight="1">
      <c r="B142" s="961" t="s">
        <v>166</v>
      </c>
      <c r="C142" s="962"/>
      <c r="D142" s="342" t="s">
        <v>176</v>
      </c>
      <c r="E142" s="342" t="s">
        <v>170</v>
      </c>
      <c r="F142" s="342" t="s">
        <v>171</v>
      </c>
      <c r="G142" s="342" t="s">
        <v>167</v>
      </c>
      <c r="H142" s="342" t="s">
        <v>168</v>
      </c>
      <c r="I142" s="342"/>
      <c r="J142" s="342" t="s">
        <v>823</v>
      </c>
      <c r="K142" s="342" t="s">
        <v>177</v>
      </c>
    </row>
    <row r="143" spans="2:11" s="41" customFormat="1" ht="25.2" customHeight="1">
      <c r="B143" s="955" t="s">
        <v>824</v>
      </c>
      <c r="C143" s="956"/>
      <c r="D143" s="381" t="s">
        <v>825</v>
      </c>
      <c r="E143" s="292" t="s">
        <v>1131</v>
      </c>
      <c r="F143" s="428">
        <v>46246</v>
      </c>
      <c r="G143" s="428">
        <f>F143</f>
        <v>46246</v>
      </c>
      <c r="H143" s="436">
        <v>46249</v>
      </c>
      <c r="I143" s="437"/>
      <c r="J143" s="426">
        <f>H143+2</f>
        <v>46251</v>
      </c>
      <c r="K143" s="293" t="s">
        <v>806</v>
      </c>
    </row>
    <row r="144" spans="2:11" s="41" customFormat="1" ht="25.2" customHeight="1">
      <c r="B144" s="957"/>
      <c r="C144" s="958"/>
      <c r="D144" s="381" t="s">
        <v>825</v>
      </c>
      <c r="E144" s="292" t="s">
        <v>808</v>
      </c>
      <c r="F144" s="428">
        <v>46253</v>
      </c>
      <c r="G144" s="428">
        <f>F144</f>
        <v>46253</v>
      </c>
      <c r="H144" s="436">
        <v>46257</v>
      </c>
      <c r="I144" s="437"/>
      <c r="J144" s="426">
        <f>H144+2</f>
        <v>46259</v>
      </c>
      <c r="K144" s="293" t="s">
        <v>806</v>
      </c>
    </row>
    <row r="145" spans="2:11" s="41" customFormat="1" ht="25.2" customHeight="1">
      <c r="B145" s="959"/>
      <c r="C145" s="960"/>
      <c r="D145" s="381" t="s">
        <v>825</v>
      </c>
      <c r="E145" s="292" t="s">
        <v>820</v>
      </c>
      <c r="F145" s="428">
        <v>46260</v>
      </c>
      <c r="G145" s="428">
        <f>F145</f>
        <v>46260</v>
      </c>
      <c r="H145" s="436">
        <v>46264</v>
      </c>
      <c r="I145" s="437"/>
      <c r="J145" s="426">
        <f>H145+2</f>
        <v>46266</v>
      </c>
      <c r="K145" s="293" t="s">
        <v>806</v>
      </c>
    </row>
    <row r="146" spans="2:11" s="41" customFormat="1" ht="20.25" customHeight="1">
      <c r="B146" s="943" t="s">
        <v>169</v>
      </c>
      <c r="C146" s="944"/>
      <c r="D146" s="947" t="s">
        <v>809</v>
      </c>
      <c r="E146" s="948"/>
      <c r="F146" s="948"/>
      <c r="G146" s="948"/>
      <c r="H146" s="948"/>
      <c r="I146" s="948"/>
      <c r="J146" s="948"/>
      <c r="K146" s="949"/>
    </row>
    <row r="147" spans="2:11" s="41" customFormat="1" ht="20.25" customHeight="1">
      <c r="B147" s="1047"/>
      <c r="C147" s="1048"/>
      <c r="D147" s="973"/>
      <c r="E147" s="1006"/>
      <c r="F147" s="1006"/>
      <c r="G147" s="1006"/>
      <c r="H147" s="1006"/>
      <c r="I147" s="1006"/>
      <c r="J147" s="1006"/>
      <c r="K147" s="1007"/>
    </row>
    <row r="148" spans="2:11" s="41" customFormat="1" ht="20.25" customHeight="1">
      <c r="B148" s="945"/>
      <c r="C148" s="946"/>
      <c r="D148" s="950"/>
      <c r="E148" s="951"/>
      <c r="F148" s="951"/>
      <c r="G148" s="951"/>
      <c r="H148" s="951"/>
      <c r="I148" s="951"/>
      <c r="J148" s="951"/>
      <c r="K148" s="952"/>
    </row>
    <row r="149" spans="2:11" s="41" customFormat="1" ht="20.25" customHeight="1">
      <c r="B149" s="53"/>
      <c r="C149" s="53"/>
      <c r="D149" s="122"/>
      <c r="E149" s="122"/>
      <c r="F149" s="122"/>
      <c r="G149" s="122"/>
      <c r="H149" s="122"/>
      <c r="I149" s="122"/>
      <c r="J149" s="122"/>
      <c r="K149" s="122"/>
    </row>
    <row r="150" spans="2:11" s="41" customFormat="1" ht="20.25" customHeight="1">
      <c r="B150" s="961" t="s">
        <v>166</v>
      </c>
      <c r="C150" s="962"/>
      <c r="D150" s="342" t="s">
        <v>176</v>
      </c>
      <c r="E150" s="342" t="s">
        <v>170</v>
      </c>
      <c r="F150" s="342" t="s">
        <v>171</v>
      </c>
      <c r="G150" s="342" t="s">
        <v>167</v>
      </c>
      <c r="H150" s="342" t="s">
        <v>168</v>
      </c>
      <c r="I150" s="342"/>
      <c r="J150" s="342" t="s">
        <v>826</v>
      </c>
      <c r="K150" s="342" t="s">
        <v>177</v>
      </c>
    </row>
    <row r="151" spans="2:11" s="41" customFormat="1" ht="25.2" customHeight="1">
      <c r="B151" s="1083" t="s">
        <v>827</v>
      </c>
      <c r="C151" s="1084"/>
      <c r="D151" s="431" t="s">
        <v>815</v>
      </c>
      <c r="E151" s="292" t="s">
        <v>1126</v>
      </c>
      <c r="F151" s="428">
        <v>46246</v>
      </c>
      <c r="G151" s="428">
        <f>F151</f>
        <v>46246</v>
      </c>
      <c r="H151" s="436">
        <v>46250</v>
      </c>
      <c r="I151" s="437"/>
      <c r="J151" s="426">
        <v>46254</v>
      </c>
      <c r="K151" s="293" t="s">
        <v>806</v>
      </c>
    </row>
    <row r="152" spans="2:11" s="41" customFormat="1" ht="25.2" customHeight="1">
      <c r="B152" s="1085"/>
      <c r="C152" s="1086"/>
      <c r="D152" s="431" t="s">
        <v>1127</v>
      </c>
      <c r="E152" s="292" t="s">
        <v>1128</v>
      </c>
      <c r="F152" s="428">
        <v>46253</v>
      </c>
      <c r="G152" s="428">
        <f>F152</f>
        <v>46253</v>
      </c>
      <c r="H152" s="436">
        <v>46256</v>
      </c>
      <c r="I152" s="437"/>
      <c r="J152" s="426">
        <v>46259</v>
      </c>
      <c r="K152" s="293" t="s">
        <v>806</v>
      </c>
    </row>
    <row r="153" spans="2:11" s="41" customFormat="1" ht="25.2" customHeight="1">
      <c r="B153" s="1087"/>
      <c r="C153" s="1088"/>
      <c r="D153" s="431" t="s">
        <v>815</v>
      </c>
      <c r="E153" s="292" t="s">
        <v>1129</v>
      </c>
      <c r="F153" s="428">
        <v>46260</v>
      </c>
      <c r="G153" s="428">
        <f>F153</f>
        <v>46260</v>
      </c>
      <c r="H153" s="436">
        <v>46264</v>
      </c>
      <c r="I153" s="437"/>
      <c r="J153" s="426">
        <v>46268</v>
      </c>
      <c r="K153" s="293" t="s">
        <v>806</v>
      </c>
    </row>
    <row r="154" spans="2:11" s="41" customFormat="1" ht="20.25" customHeight="1">
      <c r="B154" s="943" t="s">
        <v>169</v>
      </c>
      <c r="C154" s="944"/>
      <c r="D154" s="947" t="s">
        <v>809</v>
      </c>
      <c r="E154" s="948"/>
      <c r="F154" s="948"/>
      <c r="G154" s="948"/>
      <c r="H154" s="948"/>
      <c r="I154" s="948"/>
      <c r="J154" s="948"/>
      <c r="K154" s="949"/>
    </row>
    <row r="155" spans="2:11" s="41" customFormat="1" ht="20.25" customHeight="1">
      <c r="B155" s="1047"/>
      <c r="C155" s="1048"/>
      <c r="D155" s="973"/>
      <c r="E155" s="1006"/>
      <c r="F155" s="1006"/>
      <c r="G155" s="1006"/>
      <c r="H155" s="1006"/>
      <c r="I155" s="1006"/>
      <c r="J155" s="1006"/>
      <c r="K155" s="1007"/>
    </row>
    <row r="156" spans="2:11" s="41" customFormat="1" ht="20.25" customHeight="1">
      <c r="B156" s="945"/>
      <c r="C156" s="946"/>
      <c r="D156" s="950"/>
      <c r="E156" s="951"/>
      <c r="F156" s="951"/>
      <c r="G156" s="951"/>
      <c r="H156" s="951"/>
      <c r="I156" s="951"/>
      <c r="J156" s="951"/>
      <c r="K156" s="952"/>
    </row>
    <row r="157" spans="2:11" s="41" customFormat="1" ht="20.25" customHeight="1">
      <c r="B157" s="53"/>
      <c r="C157" s="53"/>
      <c r="D157" s="122"/>
      <c r="E157" s="122"/>
      <c r="F157" s="122"/>
      <c r="G157" s="122"/>
      <c r="H157" s="122"/>
      <c r="I157" s="122"/>
      <c r="J157" s="122"/>
      <c r="K157" s="122"/>
    </row>
    <row r="158" spans="2:11" s="41" customFormat="1" ht="20.25" customHeight="1">
      <c r="B158" s="961" t="s">
        <v>166</v>
      </c>
      <c r="C158" s="962"/>
      <c r="D158" s="342" t="s">
        <v>176</v>
      </c>
      <c r="E158" s="342" t="s">
        <v>170</v>
      </c>
      <c r="F158" s="342" t="s">
        <v>171</v>
      </c>
      <c r="G158" s="342" t="s">
        <v>167</v>
      </c>
      <c r="H158" s="342" t="s">
        <v>168</v>
      </c>
      <c r="I158" s="342"/>
      <c r="J158" s="342" t="s">
        <v>828</v>
      </c>
      <c r="K158" s="342" t="s">
        <v>177</v>
      </c>
    </row>
    <row r="159" spans="2:11" s="41" customFormat="1" ht="25.2" customHeight="1">
      <c r="B159" s="955" t="s">
        <v>829</v>
      </c>
      <c r="C159" s="956"/>
      <c r="D159" s="381" t="s">
        <v>830</v>
      </c>
      <c r="E159" s="292" t="s">
        <v>1124</v>
      </c>
      <c r="F159" s="428">
        <v>46246</v>
      </c>
      <c r="G159" s="428">
        <f>F159</f>
        <v>46246</v>
      </c>
      <c r="H159" s="436">
        <v>46249</v>
      </c>
      <c r="I159" s="437"/>
      <c r="J159" s="426">
        <f>H159+2</f>
        <v>46251</v>
      </c>
      <c r="K159" s="293" t="s">
        <v>806</v>
      </c>
    </row>
    <row r="160" spans="2:11" s="41" customFormat="1" ht="25.2" customHeight="1">
      <c r="B160" s="957"/>
      <c r="C160" s="958"/>
      <c r="D160" s="381" t="s">
        <v>830</v>
      </c>
      <c r="E160" s="292" t="s">
        <v>1125</v>
      </c>
      <c r="F160" s="428">
        <v>46253</v>
      </c>
      <c r="G160" s="428">
        <f>F160</f>
        <v>46253</v>
      </c>
      <c r="H160" s="436">
        <v>46256</v>
      </c>
      <c r="I160" s="437"/>
      <c r="J160" s="426">
        <f>H160+2</f>
        <v>46258</v>
      </c>
      <c r="K160" s="293" t="s">
        <v>806</v>
      </c>
    </row>
    <row r="161" spans="2:11" s="41" customFormat="1" ht="25.2" customHeight="1">
      <c r="B161" s="959"/>
      <c r="C161" s="960"/>
      <c r="D161" s="381" t="s">
        <v>830</v>
      </c>
      <c r="E161" s="292" t="s">
        <v>1130</v>
      </c>
      <c r="F161" s="428">
        <v>46260</v>
      </c>
      <c r="G161" s="428">
        <f>F161</f>
        <v>46260</v>
      </c>
      <c r="H161" s="436">
        <v>46264</v>
      </c>
      <c r="I161" s="437"/>
      <c r="J161" s="426">
        <f>H161+2</f>
        <v>46266</v>
      </c>
      <c r="K161" s="293" t="s">
        <v>806</v>
      </c>
    </row>
    <row r="162" spans="2:11" s="41" customFormat="1" ht="20.25" customHeight="1">
      <c r="B162" s="943" t="s">
        <v>169</v>
      </c>
      <c r="C162" s="944"/>
      <c r="D162" s="947" t="s">
        <v>809</v>
      </c>
      <c r="E162" s="948"/>
      <c r="F162" s="948"/>
      <c r="G162" s="948"/>
      <c r="H162" s="948"/>
      <c r="I162" s="948"/>
      <c r="J162" s="948"/>
      <c r="K162" s="949"/>
    </row>
    <row r="163" spans="2:11" s="41" customFormat="1" ht="20.25" customHeight="1">
      <c r="B163" s="1047"/>
      <c r="C163" s="1048"/>
      <c r="D163" s="973"/>
      <c r="E163" s="1006"/>
      <c r="F163" s="1006"/>
      <c r="G163" s="1006"/>
      <c r="H163" s="1006"/>
      <c r="I163" s="1006"/>
      <c r="J163" s="1006"/>
      <c r="K163" s="1007"/>
    </row>
    <row r="164" spans="2:11" s="41" customFormat="1" ht="20.25" customHeight="1">
      <c r="B164" s="945"/>
      <c r="C164" s="946"/>
      <c r="D164" s="950"/>
      <c r="E164" s="951"/>
      <c r="F164" s="951"/>
      <c r="G164" s="951"/>
      <c r="H164" s="951"/>
      <c r="I164" s="951"/>
      <c r="J164" s="951"/>
      <c r="K164" s="952"/>
    </row>
    <row r="165" spans="2:11" s="41" customFormat="1" ht="20.25" customHeight="1">
      <c r="B165" s="53"/>
      <c r="C165" s="53"/>
      <c r="D165" s="122"/>
      <c r="E165" s="122"/>
      <c r="F165" s="122"/>
      <c r="G165" s="122"/>
      <c r="H165" s="122"/>
      <c r="I165" s="122"/>
      <c r="J165" s="122"/>
      <c r="K165" s="122"/>
    </row>
    <row r="166" spans="2:11" s="41" customFormat="1" ht="20.25" customHeight="1">
      <c r="B166" s="961" t="s">
        <v>166</v>
      </c>
      <c r="C166" s="962"/>
      <c r="D166" s="342" t="s">
        <v>176</v>
      </c>
      <c r="E166" s="342" t="s">
        <v>170</v>
      </c>
      <c r="F166" s="342" t="s">
        <v>171</v>
      </c>
      <c r="G166" s="342" t="s">
        <v>167</v>
      </c>
      <c r="H166" s="342" t="s">
        <v>168</v>
      </c>
      <c r="I166" s="342"/>
      <c r="J166" s="342" t="s">
        <v>831</v>
      </c>
      <c r="K166" s="342" t="s">
        <v>177</v>
      </c>
    </row>
    <row r="167" spans="2:11" s="41" customFormat="1" ht="25.2" customHeight="1">
      <c r="B167" s="1083" t="s">
        <v>832</v>
      </c>
      <c r="C167" s="1084"/>
      <c r="D167" s="381" t="s">
        <v>830</v>
      </c>
      <c r="E167" s="292" t="s">
        <v>1124</v>
      </c>
      <c r="F167" s="428">
        <v>46246</v>
      </c>
      <c r="G167" s="428">
        <f>F167</f>
        <v>46246</v>
      </c>
      <c r="H167" s="436">
        <v>46249</v>
      </c>
      <c r="I167" s="437"/>
      <c r="J167" s="426">
        <f>J159+1</f>
        <v>46252</v>
      </c>
      <c r="K167" s="293" t="s">
        <v>806</v>
      </c>
    </row>
    <row r="168" spans="2:11" s="41" customFormat="1" ht="25.2" customHeight="1">
      <c r="B168" s="1085"/>
      <c r="C168" s="1086"/>
      <c r="D168" s="381" t="s">
        <v>830</v>
      </c>
      <c r="E168" s="292" t="s">
        <v>1125</v>
      </c>
      <c r="F168" s="428">
        <v>46253</v>
      </c>
      <c r="G168" s="428">
        <f>F168</f>
        <v>46253</v>
      </c>
      <c r="H168" s="436">
        <v>46256</v>
      </c>
      <c r="I168" s="437"/>
      <c r="J168" s="426">
        <f>J160+1</f>
        <v>46259</v>
      </c>
      <c r="K168" s="293" t="s">
        <v>806</v>
      </c>
    </row>
    <row r="169" spans="2:11" s="41" customFormat="1" ht="25.2" customHeight="1">
      <c r="B169" s="1087"/>
      <c r="C169" s="1088"/>
      <c r="D169" s="381" t="s">
        <v>830</v>
      </c>
      <c r="E169" s="292" t="s">
        <v>1130</v>
      </c>
      <c r="F169" s="428">
        <v>46260</v>
      </c>
      <c r="G169" s="428">
        <f>F169</f>
        <v>46260</v>
      </c>
      <c r="H169" s="436">
        <v>46264</v>
      </c>
      <c r="I169" s="437"/>
      <c r="J169" s="426">
        <f>J161+1</f>
        <v>46267</v>
      </c>
      <c r="K169" s="293" t="s">
        <v>806</v>
      </c>
    </row>
    <row r="170" spans="2:11" s="41" customFormat="1" ht="20.25" customHeight="1">
      <c r="B170" s="943" t="s">
        <v>169</v>
      </c>
      <c r="C170" s="944"/>
      <c r="D170" s="947" t="s">
        <v>809</v>
      </c>
      <c r="E170" s="948"/>
      <c r="F170" s="948"/>
      <c r="G170" s="948"/>
      <c r="H170" s="948"/>
      <c r="I170" s="948"/>
      <c r="J170" s="948"/>
      <c r="K170" s="949"/>
    </row>
    <row r="171" spans="2:11" s="41" customFormat="1" ht="20.25" customHeight="1">
      <c r="B171" s="1047"/>
      <c r="C171" s="1048"/>
      <c r="D171" s="973"/>
      <c r="E171" s="1006"/>
      <c r="F171" s="1006"/>
      <c r="G171" s="1006"/>
      <c r="H171" s="1006"/>
      <c r="I171" s="1006"/>
      <c r="J171" s="1006"/>
      <c r="K171" s="1007"/>
    </row>
    <row r="172" spans="2:11" s="41" customFormat="1" ht="20.25" customHeight="1">
      <c r="B172" s="945"/>
      <c r="C172" s="946"/>
      <c r="D172" s="950"/>
      <c r="E172" s="951"/>
      <c r="F172" s="951"/>
      <c r="G172" s="951"/>
      <c r="H172" s="951"/>
      <c r="I172" s="951"/>
      <c r="J172" s="951"/>
      <c r="K172" s="952"/>
    </row>
    <row r="173" spans="2:11" s="41" customFormat="1" ht="20.25" customHeight="1">
      <c r="B173" s="53"/>
      <c r="C173" s="53"/>
      <c r="D173" s="122"/>
      <c r="E173" s="122"/>
      <c r="F173" s="122"/>
      <c r="G173" s="122"/>
      <c r="H173" s="122"/>
      <c r="I173" s="122"/>
      <c r="J173" s="122"/>
      <c r="K173" s="122"/>
    </row>
    <row r="174" spans="2:11" s="41" customFormat="1" ht="20.25" customHeight="1">
      <c r="B174" s="961" t="s">
        <v>166</v>
      </c>
      <c r="C174" s="962"/>
      <c r="D174" s="342" t="s">
        <v>176</v>
      </c>
      <c r="E174" s="342" t="s">
        <v>170</v>
      </c>
      <c r="F174" s="342" t="s">
        <v>171</v>
      </c>
      <c r="G174" s="342" t="s">
        <v>167</v>
      </c>
      <c r="H174" s="342" t="s">
        <v>168</v>
      </c>
      <c r="I174" s="342"/>
      <c r="J174" s="342" t="s">
        <v>833</v>
      </c>
      <c r="K174" s="342" t="s">
        <v>177</v>
      </c>
    </row>
    <row r="175" spans="2:11" s="41" customFormat="1" ht="25.2" customHeight="1">
      <c r="B175" s="955" t="s">
        <v>834</v>
      </c>
      <c r="C175" s="956"/>
      <c r="D175" s="381" t="s">
        <v>835</v>
      </c>
      <c r="E175" s="292" t="s">
        <v>816</v>
      </c>
      <c r="F175" s="428">
        <v>46246</v>
      </c>
      <c r="G175" s="428">
        <f>F175</f>
        <v>46246</v>
      </c>
      <c r="H175" s="436">
        <v>46249</v>
      </c>
      <c r="I175" s="437"/>
      <c r="J175" s="439">
        <f>H175+2</f>
        <v>46251</v>
      </c>
      <c r="K175" s="293" t="s">
        <v>806</v>
      </c>
    </row>
    <row r="176" spans="2:11" s="41" customFormat="1" ht="25.2" customHeight="1">
      <c r="B176" s="957"/>
      <c r="C176" s="958"/>
      <c r="D176" s="381" t="s">
        <v>836</v>
      </c>
      <c r="E176" s="292" t="s">
        <v>1129</v>
      </c>
      <c r="F176" s="428">
        <v>46253</v>
      </c>
      <c r="G176" s="428">
        <v>46253</v>
      </c>
      <c r="H176" s="436">
        <v>46256</v>
      </c>
      <c r="I176" s="437"/>
      <c r="J176" s="439">
        <f>H176+2</f>
        <v>46258</v>
      </c>
      <c r="K176" s="293" t="s">
        <v>806</v>
      </c>
    </row>
    <row r="177" spans="2:11" s="41" customFormat="1" ht="25.2" customHeight="1">
      <c r="B177" s="959"/>
      <c r="C177" s="960"/>
      <c r="D177" s="381" t="s">
        <v>835</v>
      </c>
      <c r="E177" s="292" t="s">
        <v>1126</v>
      </c>
      <c r="F177" s="428">
        <v>46260</v>
      </c>
      <c r="G177" s="428">
        <v>46253</v>
      </c>
      <c r="H177" s="436">
        <v>46263</v>
      </c>
      <c r="I177" s="437"/>
      <c r="J177" s="439">
        <f>H177+2</f>
        <v>46265</v>
      </c>
      <c r="K177" s="293" t="s">
        <v>806</v>
      </c>
    </row>
    <row r="178" spans="2:11" s="41" customFormat="1" ht="20.25" customHeight="1">
      <c r="B178" s="943" t="s">
        <v>169</v>
      </c>
      <c r="C178" s="944"/>
      <c r="D178" s="1089" t="s">
        <v>800</v>
      </c>
      <c r="E178" s="1090"/>
      <c r="F178" s="1090"/>
      <c r="G178" s="1090"/>
      <c r="H178" s="1090"/>
      <c r="I178" s="1090"/>
      <c r="J178" s="1090"/>
      <c r="K178" s="1091"/>
    </row>
    <row r="179" spans="2:11" s="41" customFormat="1" ht="20.25" customHeight="1">
      <c r="B179" s="1047"/>
      <c r="C179" s="1048"/>
      <c r="D179" s="1092"/>
      <c r="E179" s="1093"/>
      <c r="F179" s="1093"/>
      <c r="G179" s="1093"/>
      <c r="H179" s="1093"/>
      <c r="I179" s="1093"/>
      <c r="J179" s="1093"/>
      <c r="K179" s="1094"/>
    </row>
    <row r="180" spans="2:11" s="41" customFormat="1" ht="20.25" customHeight="1">
      <c r="B180" s="945"/>
      <c r="C180" s="946"/>
      <c r="D180" s="1095"/>
      <c r="E180" s="1096"/>
      <c r="F180" s="1096"/>
      <c r="G180" s="1096"/>
      <c r="H180" s="1096"/>
      <c r="I180" s="1096"/>
      <c r="J180" s="1096"/>
      <c r="K180" s="1097"/>
    </row>
    <row r="181" spans="2:11" s="41" customFormat="1" ht="20.25" customHeight="1">
      <c r="B181" s="53"/>
      <c r="C181" s="53"/>
      <c r="D181" s="122"/>
      <c r="E181" s="122"/>
      <c r="F181" s="122"/>
      <c r="G181" s="122"/>
      <c r="H181" s="122"/>
      <c r="I181" s="122"/>
      <c r="J181" s="122"/>
      <c r="K181" s="122"/>
    </row>
    <row r="182" spans="2:11" s="41" customFormat="1" ht="20.25" customHeight="1">
      <c r="B182" s="961" t="s">
        <v>166</v>
      </c>
      <c r="C182" s="962"/>
      <c r="D182" s="342" t="s">
        <v>176</v>
      </c>
      <c r="E182" s="342" t="s">
        <v>170</v>
      </c>
      <c r="F182" s="342" t="s">
        <v>171</v>
      </c>
      <c r="G182" s="342" t="s">
        <v>167</v>
      </c>
      <c r="H182" s="342" t="s">
        <v>168</v>
      </c>
      <c r="I182" s="342"/>
      <c r="J182" s="342" t="s">
        <v>837</v>
      </c>
      <c r="K182" s="342" t="s">
        <v>177</v>
      </c>
    </row>
    <row r="183" spans="2:11" s="41" customFormat="1" ht="25.2" customHeight="1">
      <c r="B183" s="1083" t="s">
        <v>838</v>
      </c>
      <c r="C183" s="1084"/>
      <c r="D183" s="438" t="s">
        <v>819</v>
      </c>
      <c r="E183" s="292" t="s">
        <v>1124</v>
      </c>
      <c r="F183" s="428">
        <v>46246</v>
      </c>
      <c r="G183" s="428">
        <f>F183</f>
        <v>46246</v>
      </c>
      <c r="H183" s="436">
        <v>46249</v>
      </c>
      <c r="I183" s="437"/>
      <c r="J183" s="439">
        <f>H183+3</f>
        <v>46252</v>
      </c>
      <c r="K183" s="293" t="s">
        <v>806</v>
      </c>
    </row>
    <row r="184" spans="2:11" s="41" customFormat="1" ht="25.2" customHeight="1">
      <c r="B184" s="1085"/>
      <c r="C184" s="1086"/>
      <c r="D184" s="438" t="s">
        <v>819</v>
      </c>
      <c r="E184" s="292" t="s">
        <v>1125</v>
      </c>
      <c r="F184" s="428">
        <v>46253</v>
      </c>
      <c r="G184" s="428">
        <f>F184</f>
        <v>46253</v>
      </c>
      <c r="H184" s="436">
        <v>46256</v>
      </c>
      <c r="I184" s="437"/>
      <c r="J184" s="439">
        <f>H184+3</f>
        <v>46259</v>
      </c>
      <c r="K184" s="293" t="s">
        <v>806</v>
      </c>
    </row>
    <row r="185" spans="2:11" s="41" customFormat="1" ht="25.2" customHeight="1">
      <c r="B185" s="1087"/>
      <c r="C185" s="1088"/>
      <c r="D185" s="438" t="s">
        <v>819</v>
      </c>
      <c r="E185" s="292" t="s">
        <v>1130</v>
      </c>
      <c r="F185" s="428">
        <v>46260</v>
      </c>
      <c r="G185" s="428">
        <f>F185</f>
        <v>46260</v>
      </c>
      <c r="H185" s="436">
        <v>46263</v>
      </c>
      <c r="I185" s="437"/>
      <c r="J185" s="439">
        <f>H185+3</f>
        <v>46266</v>
      </c>
      <c r="K185" s="293" t="s">
        <v>806</v>
      </c>
    </row>
    <row r="186" spans="2:11" s="41" customFormat="1" ht="20.25" customHeight="1">
      <c r="B186" s="943" t="s">
        <v>169</v>
      </c>
      <c r="C186" s="944"/>
      <c r="D186" s="947" t="s">
        <v>822</v>
      </c>
      <c r="E186" s="948"/>
      <c r="F186" s="948"/>
      <c r="G186" s="948"/>
      <c r="H186" s="948"/>
      <c r="I186" s="948"/>
      <c r="J186" s="948"/>
      <c r="K186" s="949"/>
    </row>
    <row r="187" spans="2:11" s="41" customFormat="1" ht="20.25" customHeight="1">
      <c r="B187" s="1047"/>
      <c r="C187" s="1048"/>
      <c r="D187" s="973"/>
      <c r="E187" s="1006"/>
      <c r="F187" s="1006"/>
      <c r="G187" s="1006"/>
      <c r="H187" s="1006"/>
      <c r="I187" s="1006"/>
      <c r="J187" s="1006"/>
      <c r="K187" s="1007"/>
    </row>
    <row r="188" spans="2:11" s="41" customFormat="1" ht="20.25" customHeight="1">
      <c r="B188" s="945"/>
      <c r="C188" s="946"/>
      <c r="D188" s="950"/>
      <c r="E188" s="951"/>
      <c r="F188" s="951"/>
      <c r="G188" s="951"/>
      <c r="H188" s="951"/>
      <c r="I188" s="951"/>
      <c r="J188" s="951"/>
      <c r="K188" s="952"/>
    </row>
    <row r="189" spans="2:11" s="41" customFormat="1" ht="20.25" customHeight="1">
      <c r="B189" s="53"/>
      <c r="C189" s="53"/>
      <c r="D189" s="122"/>
      <c r="E189" s="122"/>
      <c r="F189" s="122"/>
      <c r="G189" s="122"/>
      <c r="H189" s="122"/>
      <c r="I189" s="122"/>
      <c r="J189" s="122"/>
      <c r="K189" s="122"/>
    </row>
    <row r="190" spans="2:11" s="41" customFormat="1" ht="20.25" customHeight="1">
      <c r="B190" s="961" t="s">
        <v>166</v>
      </c>
      <c r="C190" s="962"/>
      <c r="D190" s="342" t="s">
        <v>176</v>
      </c>
      <c r="E190" s="342" t="s">
        <v>170</v>
      </c>
      <c r="F190" s="342" t="s">
        <v>171</v>
      </c>
      <c r="G190" s="342" t="s">
        <v>167</v>
      </c>
      <c r="H190" s="342" t="s">
        <v>168</v>
      </c>
      <c r="I190" s="342"/>
      <c r="J190" s="342" t="s">
        <v>839</v>
      </c>
      <c r="K190" s="342" t="s">
        <v>177</v>
      </c>
    </row>
    <row r="191" spans="2:11" s="41" customFormat="1" ht="25.2" customHeight="1">
      <c r="B191" s="1083" t="s">
        <v>840</v>
      </c>
      <c r="C191" s="1084"/>
      <c r="D191" s="438" t="s">
        <v>819</v>
      </c>
      <c r="E191" s="292" t="s">
        <v>1124</v>
      </c>
      <c r="F191" s="428">
        <v>46246</v>
      </c>
      <c r="G191" s="428">
        <f>F191</f>
        <v>46246</v>
      </c>
      <c r="H191" s="436">
        <v>46249</v>
      </c>
      <c r="I191" s="437"/>
      <c r="J191" s="439">
        <f>H191+2</f>
        <v>46251</v>
      </c>
      <c r="K191" s="293" t="s">
        <v>806</v>
      </c>
    </row>
    <row r="192" spans="2:11" s="41" customFormat="1" ht="25.2" customHeight="1">
      <c r="B192" s="1085"/>
      <c r="C192" s="1086"/>
      <c r="D192" s="438" t="s">
        <v>819</v>
      </c>
      <c r="E192" s="292" t="s">
        <v>1125</v>
      </c>
      <c r="F192" s="428">
        <v>46253</v>
      </c>
      <c r="G192" s="428">
        <f>F192</f>
        <v>46253</v>
      </c>
      <c r="H192" s="436">
        <v>46256</v>
      </c>
      <c r="I192" s="437"/>
      <c r="J192" s="439">
        <f>H192+2</f>
        <v>46258</v>
      </c>
      <c r="K192" s="293" t="s">
        <v>806</v>
      </c>
    </row>
    <row r="193" spans="2:11" s="41" customFormat="1" ht="25.2" customHeight="1">
      <c r="B193" s="1087"/>
      <c r="C193" s="1088"/>
      <c r="D193" s="438" t="s">
        <v>819</v>
      </c>
      <c r="E193" s="292" t="s">
        <v>1130</v>
      </c>
      <c r="F193" s="428">
        <v>46260</v>
      </c>
      <c r="G193" s="428">
        <f>F193</f>
        <v>46260</v>
      </c>
      <c r="H193" s="436">
        <v>46263</v>
      </c>
      <c r="I193" s="437"/>
      <c r="J193" s="439">
        <f>H193+2</f>
        <v>46265</v>
      </c>
      <c r="K193" s="293" t="s">
        <v>806</v>
      </c>
    </row>
    <row r="194" spans="2:11" s="41" customFormat="1" ht="20.25" customHeight="1">
      <c r="B194" s="943" t="s">
        <v>169</v>
      </c>
      <c r="C194" s="944"/>
      <c r="D194" s="947" t="s">
        <v>822</v>
      </c>
      <c r="E194" s="948"/>
      <c r="F194" s="948"/>
      <c r="G194" s="948"/>
      <c r="H194" s="948"/>
      <c r="I194" s="948"/>
      <c r="J194" s="948"/>
      <c r="K194" s="949"/>
    </row>
    <row r="195" spans="2:11" s="41" customFormat="1" ht="20.25" customHeight="1">
      <c r="B195" s="1047"/>
      <c r="C195" s="1048"/>
      <c r="D195" s="973"/>
      <c r="E195" s="1006"/>
      <c r="F195" s="1006"/>
      <c r="G195" s="1006"/>
      <c r="H195" s="1006"/>
      <c r="I195" s="1006"/>
      <c r="J195" s="1006"/>
      <c r="K195" s="1007"/>
    </row>
    <row r="196" spans="2:11" s="41" customFormat="1" ht="20.25" customHeight="1">
      <c r="B196" s="945"/>
      <c r="C196" s="946"/>
      <c r="D196" s="950"/>
      <c r="E196" s="951"/>
      <c r="F196" s="951"/>
      <c r="G196" s="951"/>
      <c r="H196" s="951"/>
      <c r="I196" s="951"/>
      <c r="J196" s="951"/>
      <c r="K196" s="952"/>
    </row>
    <row r="197" spans="2:11" s="41" customFormat="1" ht="20.25" customHeight="1">
      <c r="B197" s="53"/>
      <c r="C197" s="53"/>
      <c r="D197" s="122"/>
      <c r="E197" s="122"/>
      <c r="F197" s="122"/>
      <c r="G197" s="122"/>
      <c r="H197" s="122"/>
      <c r="I197" s="122"/>
      <c r="J197" s="122"/>
      <c r="K197" s="122"/>
    </row>
    <row r="198" spans="2:11" s="41" customFormat="1" ht="20.25" customHeight="1">
      <c r="B198" s="961" t="s">
        <v>166</v>
      </c>
      <c r="C198" s="962"/>
      <c r="D198" s="342" t="s">
        <v>176</v>
      </c>
      <c r="E198" s="342" t="s">
        <v>170</v>
      </c>
      <c r="F198" s="342" t="s">
        <v>171</v>
      </c>
      <c r="G198" s="342" t="s">
        <v>167</v>
      </c>
      <c r="H198" s="342" t="s">
        <v>168</v>
      </c>
      <c r="I198" s="342"/>
      <c r="J198" s="342" t="s">
        <v>841</v>
      </c>
      <c r="K198" s="342" t="s">
        <v>177</v>
      </c>
    </row>
    <row r="199" spans="2:11" s="41" customFormat="1" ht="25.2" customHeight="1">
      <c r="B199" s="1083" t="s">
        <v>842</v>
      </c>
      <c r="C199" s="1084"/>
      <c r="D199" s="438" t="s">
        <v>819</v>
      </c>
      <c r="E199" s="292" t="s">
        <v>1124</v>
      </c>
      <c r="F199" s="428">
        <v>46246</v>
      </c>
      <c r="G199" s="428">
        <f>F199</f>
        <v>46246</v>
      </c>
      <c r="H199" s="436">
        <v>46249</v>
      </c>
      <c r="I199" s="437"/>
      <c r="J199" s="439">
        <f>H199+4</f>
        <v>46253</v>
      </c>
      <c r="K199" s="293" t="s">
        <v>806</v>
      </c>
    </row>
    <row r="200" spans="2:11" s="41" customFormat="1" ht="25.2" customHeight="1">
      <c r="B200" s="1085"/>
      <c r="C200" s="1086"/>
      <c r="D200" s="438" t="s">
        <v>819</v>
      </c>
      <c r="E200" s="292" t="s">
        <v>1125</v>
      </c>
      <c r="F200" s="428">
        <v>46253</v>
      </c>
      <c r="G200" s="428">
        <f>F200</f>
        <v>46253</v>
      </c>
      <c r="H200" s="436">
        <v>46256</v>
      </c>
      <c r="I200" s="437"/>
      <c r="J200" s="439">
        <f>H200+4</f>
        <v>46260</v>
      </c>
      <c r="K200" s="293" t="s">
        <v>806</v>
      </c>
    </row>
    <row r="201" spans="2:11" s="41" customFormat="1" ht="25.2" customHeight="1">
      <c r="B201" s="1087"/>
      <c r="C201" s="1088"/>
      <c r="D201" s="438" t="s">
        <v>819</v>
      </c>
      <c r="E201" s="292" t="s">
        <v>1130</v>
      </c>
      <c r="F201" s="428">
        <v>46260</v>
      </c>
      <c r="G201" s="428">
        <f>F201</f>
        <v>46260</v>
      </c>
      <c r="H201" s="436">
        <v>46263</v>
      </c>
      <c r="I201" s="437"/>
      <c r="J201" s="439">
        <f>H201+4</f>
        <v>46267</v>
      </c>
      <c r="K201" s="293" t="s">
        <v>806</v>
      </c>
    </row>
    <row r="202" spans="2:11" s="41" customFormat="1" ht="20.25" customHeight="1">
      <c r="B202" s="943" t="s">
        <v>169</v>
      </c>
      <c r="C202" s="944"/>
      <c r="D202" s="947" t="s">
        <v>822</v>
      </c>
      <c r="E202" s="948"/>
      <c r="F202" s="948"/>
      <c r="G202" s="948"/>
      <c r="H202" s="948"/>
      <c r="I202" s="948"/>
      <c r="J202" s="948"/>
      <c r="K202" s="949"/>
    </row>
    <row r="203" spans="2:11" s="41" customFormat="1" ht="20.25" customHeight="1">
      <c r="B203" s="1047"/>
      <c r="C203" s="1048"/>
      <c r="D203" s="973"/>
      <c r="E203" s="1006"/>
      <c r="F203" s="1006"/>
      <c r="G203" s="1006"/>
      <c r="H203" s="1006"/>
      <c r="I203" s="1006"/>
      <c r="J203" s="1006"/>
      <c r="K203" s="1007"/>
    </row>
    <row r="204" spans="2:11" s="41" customFormat="1" ht="20.25" customHeight="1">
      <c r="B204" s="945"/>
      <c r="C204" s="946"/>
      <c r="D204" s="950"/>
      <c r="E204" s="951"/>
      <c r="F204" s="951"/>
      <c r="G204" s="951"/>
      <c r="H204" s="951"/>
      <c r="I204" s="951"/>
      <c r="J204" s="951"/>
      <c r="K204" s="952"/>
    </row>
    <row r="205" spans="2:11" s="41" customFormat="1" ht="20.25" customHeight="1">
      <c r="B205" s="53"/>
      <c r="C205" s="53"/>
      <c r="D205" s="122"/>
      <c r="E205" s="122"/>
      <c r="F205" s="122"/>
      <c r="G205" s="122"/>
      <c r="H205" s="122"/>
      <c r="I205" s="122"/>
      <c r="J205" s="122"/>
      <c r="K205" s="122"/>
    </row>
    <row r="206" spans="2:11" s="41" customFormat="1" ht="20.25" customHeight="1">
      <c r="B206" s="961" t="s">
        <v>166</v>
      </c>
      <c r="C206" s="962"/>
      <c r="D206" s="342" t="s">
        <v>176</v>
      </c>
      <c r="E206" s="342" t="s">
        <v>170</v>
      </c>
      <c r="F206" s="342" t="s">
        <v>171</v>
      </c>
      <c r="G206" s="342" t="s">
        <v>167</v>
      </c>
      <c r="H206" s="342" t="s">
        <v>168</v>
      </c>
      <c r="I206" s="342"/>
      <c r="J206" s="342" t="s">
        <v>843</v>
      </c>
      <c r="K206" s="342" t="s">
        <v>177</v>
      </c>
    </row>
    <row r="207" spans="2:11" s="41" customFormat="1" ht="25.2" customHeight="1">
      <c r="B207" s="955" t="s">
        <v>844</v>
      </c>
      <c r="C207" s="956"/>
      <c r="D207" s="230" t="s">
        <v>340</v>
      </c>
      <c r="E207" s="293"/>
      <c r="F207" s="440">
        <v>46246</v>
      </c>
      <c r="G207" s="440">
        <f>F207</f>
        <v>46246</v>
      </c>
      <c r="H207" s="433">
        <v>46249</v>
      </c>
      <c r="I207" s="434"/>
      <c r="J207" s="435">
        <f>H207+5</f>
        <v>46254</v>
      </c>
      <c r="K207" s="293" t="s">
        <v>806</v>
      </c>
    </row>
    <row r="208" spans="2:11" s="41" customFormat="1" ht="25.2" customHeight="1">
      <c r="B208" s="957"/>
      <c r="C208" s="958"/>
      <c r="D208" s="230" t="s">
        <v>340</v>
      </c>
      <c r="E208" s="293"/>
      <c r="F208" s="440">
        <v>46260</v>
      </c>
      <c r="G208" s="440">
        <f>F208</f>
        <v>46260</v>
      </c>
      <c r="H208" s="433">
        <v>46263</v>
      </c>
      <c r="I208" s="434"/>
      <c r="J208" s="435">
        <f>H208+5</f>
        <v>46268</v>
      </c>
      <c r="K208" s="293" t="s">
        <v>806</v>
      </c>
    </row>
    <row r="209" spans="2:11" s="41" customFormat="1" ht="25.2" customHeight="1">
      <c r="B209" s="959"/>
      <c r="C209" s="960"/>
      <c r="D209" s="230" t="s">
        <v>340</v>
      </c>
      <c r="E209" s="293"/>
      <c r="F209" s="440">
        <v>46274</v>
      </c>
      <c r="G209" s="440">
        <f>F209</f>
        <v>46274</v>
      </c>
      <c r="H209" s="433">
        <v>46277</v>
      </c>
      <c r="I209" s="434"/>
      <c r="J209" s="435">
        <f>H209+5</f>
        <v>46282</v>
      </c>
      <c r="K209" s="293" t="s">
        <v>806</v>
      </c>
    </row>
    <row r="210" spans="2:11" s="41" customFormat="1" ht="20.25" customHeight="1">
      <c r="B210" s="943" t="s">
        <v>169</v>
      </c>
      <c r="C210" s="944"/>
      <c r="D210" s="947" t="s">
        <v>809</v>
      </c>
      <c r="E210" s="948"/>
      <c r="F210" s="948"/>
      <c r="G210" s="948"/>
      <c r="H210" s="948"/>
      <c r="I210" s="948"/>
      <c r="J210" s="948"/>
      <c r="K210" s="949"/>
    </row>
    <row r="211" spans="2:11" s="41" customFormat="1" ht="20.25" customHeight="1">
      <c r="B211" s="1047"/>
      <c r="C211" s="1048"/>
      <c r="D211" s="973"/>
      <c r="E211" s="1006"/>
      <c r="F211" s="1006"/>
      <c r="G211" s="1006"/>
      <c r="H211" s="1006"/>
      <c r="I211" s="1006"/>
      <c r="J211" s="1006"/>
      <c r="K211" s="1007"/>
    </row>
    <row r="212" spans="2:11" s="41" customFormat="1" ht="20.25" customHeight="1">
      <c r="B212" s="945"/>
      <c r="C212" s="946"/>
      <c r="D212" s="950"/>
      <c r="E212" s="951"/>
      <c r="F212" s="951"/>
      <c r="G212" s="951"/>
      <c r="H212" s="951"/>
      <c r="I212" s="951"/>
      <c r="J212" s="951"/>
      <c r="K212" s="952"/>
    </row>
    <row r="213" spans="2:11" s="41" customFormat="1" ht="20.25" customHeight="1">
      <c r="B213" s="53"/>
      <c r="C213" s="53"/>
      <c r="D213" s="122"/>
      <c r="E213" s="122"/>
      <c r="F213" s="122"/>
      <c r="G213" s="122"/>
      <c r="H213" s="122"/>
      <c r="I213" s="122"/>
      <c r="J213" s="122"/>
      <c r="K213" s="122"/>
    </row>
    <row r="214" spans="2:11" s="41" customFormat="1"/>
    <row r="215" spans="2:11" s="41" customFormat="1"/>
    <row r="216" spans="2:11" s="41" customFormat="1"/>
    <row r="217" spans="2:11" s="41" customFormat="1"/>
    <row r="218" spans="2:11" s="41" customFormat="1"/>
    <row r="219" spans="2:11" s="41" customFormat="1"/>
    <row r="220" spans="2:11" s="41" customFormat="1"/>
    <row r="221" spans="2:11" s="41" customFormat="1"/>
    <row r="222" spans="2:11" s="41" customFormat="1"/>
    <row r="223" spans="2:11" s="41" customFormat="1"/>
    <row r="224" spans="2:11" s="41" customFormat="1"/>
    <row r="225" s="499" customFormat="1"/>
    <row r="226" s="499" customFormat="1"/>
    <row r="227" s="499" customFormat="1"/>
    <row r="228" s="499" customFormat="1"/>
    <row r="229" s="499" customFormat="1"/>
    <row r="230" s="499" customFormat="1"/>
    <row r="231" s="499" customFormat="1"/>
    <row r="232" s="499" customFormat="1"/>
    <row r="233" s="499" customFormat="1"/>
    <row r="234" s="499" customFormat="1"/>
    <row r="235" s="499" customFormat="1"/>
    <row r="236" s="499" customFormat="1"/>
    <row r="237" s="499" customFormat="1"/>
    <row r="238" s="499" customFormat="1"/>
    <row r="239" s="499" customFormat="1"/>
    <row r="240" s="499" customFormat="1"/>
    <row r="241" s="499" customFormat="1"/>
    <row r="242" s="499" customFormat="1"/>
    <row r="243" s="499" customFormat="1"/>
    <row r="244" s="499" customFormat="1"/>
    <row r="245" s="499" customFormat="1"/>
    <row r="246" s="499" customFormat="1"/>
    <row r="247" s="499" customFormat="1"/>
    <row r="248" s="499" customFormat="1"/>
    <row r="249" s="499" customFormat="1"/>
    <row r="250" s="499" customFormat="1"/>
    <row r="251" s="499" customFormat="1"/>
    <row r="252" s="499" customFormat="1"/>
    <row r="253" s="499" customFormat="1"/>
    <row r="254" s="499" customFormat="1"/>
    <row r="255" s="499" customFormat="1"/>
    <row r="256" s="499" customFormat="1"/>
    <row r="257" s="499" customFormat="1"/>
    <row r="258" s="499" customFormat="1"/>
    <row r="259" s="499" customFormat="1"/>
    <row r="260" s="499" customFormat="1"/>
  </sheetData>
  <mergeCells count="99">
    <mergeCell ref="B202:C204"/>
    <mergeCell ref="D202:K204"/>
    <mergeCell ref="B206:C206"/>
    <mergeCell ref="B207:C209"/>
    <mergeCell ref="B210:C212"/>
    <mergeCell ref="D210:K212"/>
    <mergeCell ref="B199:C201"/>
    <mergeCell ref="B178:C180"/>
    <mergeCell ref="D178:K180"/>
    <mergeCell ref="B182:C182"/>
    <mergeCell ref="B183:C185"/>
    <mergeCell ref="B186:C188"/>
    <mergeCell ref="D186:K188"/>
    <mergeCell ref="B190:C190"/>
    <mergeCell ref="B191:C193"/>
    <mergeCell ref="B194:C196"/>
    <mergeCell ref="D194:K196"/>
    <mergeCell ref="B198:C198"/>
    <mergeCell ref="B175:C177"/>
    <mergeCell ref="B154:C156"/>
    <mergeCell ref="D154:K156"/>
    <mergeCell ref="B158:C158"/>
    <mergeCell ref="B159:C161"/>
    <mergeCell ref="B162:C164"/>
    <mergeCell ref="D162:K164"/>
    <mergeCell ref="B166:C166"/>
    <mergeCell ref="B167:C169"/>
    <mergeCell ref="B170:C172"/>
    <mergeCell ref="D170:K172"/>
    <mergeCell ref="B174:C174"/>
    <mergeCell ref="B151:C153"/>
    <mergeCell ref="B127:C129"/>
    <mergeCell ref="B130:C132"/>
    <mergeCell ref="D130:K132"/>
    <mergeCell ref="B134:C134"/>
    <mergeCell ref="B135:C137"/>
    <mergeCell ref="B138:C140"/>
    <mergeCell ref="D138:K140"/>
    <mergeCell ref="B142:C142"/>
    <mergeCell ref="B143:C145"/>
    <mergeCell ref="B146:C148"/>
    <mergeCell ref="D146:K148"/>
    <mergeCell ref="B150:C150"/>
    <mergeCell ref="B126:C126"/>
    <mergeCell ref="B106:C108"/>
    <mergeCell ref="D106:K108"/>
    <mergeCell ref="B109:K109"/>
    <mergeCell ref="B110:C110"/>
    <mergeCell ref="B111:C113"/>
    <mergeCell ref="B114:C116"/>
    <mergeCell ref="D114:K116"/>
    <mergeCell ref="B117:K117"/>
    <mergeCell ref="B118:C118"/>
    <mergeCell ref="B119:C121"/>
    <mergeCell ref="B122:C124"/>
    <mergeCell ref="D122:K124"/>
    <mergeCell ref="B102:C105"/>
    <mergeCell ref="B78:C80"/>
    <mergeCell ref="D78:K80"/>
    <mergeCell ref="B82:C82"/>
    <mergeCell ref="L82:O85"/>
    <mergeCell ref="B83:C87"/>
    <mergeCell ref="B89:C90"/>
    <mergeCell ref="D89:K90"/>
    <mergeCell ref="B92:C92"/>
    <mergeCell ref="B93:C96"/>
    <mergeCell ref="B97:C99"/>
    <mergeCell ref="D97:K99"/>
    <mergeCell ref="B101:C101"/>
    <mergeCell ref="B75:C77"/>
    <mergeCell ref="B48:C50"/>
    <mergeCell ref="D48:K50"/>
    <mergeCell ref="B52:C52"/>
    <mergeCell ref="B53:C58"/>
    <mergeCell ref="B59:C61"/>
    <mergeCell ref="D59:K61"/>
    <mergeCell ref="B63:C63"/>
    <mergeCell ref="B64:C69"/>
    <mergeCell ref="B70:C72"/>
    <mergeCell ref="D70:K72"/>
    <mergeCell ref="B74:C74"/>
    <mergeCell ref="B42:C47"/>
    <mergeCell ref="B17:K17"/>
    <mergeCell ref="B18:K18"/>
    <mergeCell ref="B19:C19"/>
    <mergeCell ref="B20:C25"/>
    <mergeCell ref="B26:C28"/>
    <mergeCell ref="D26:K28"/>
    <mergeCell ref="B30:C30"/>
    <mergeCell ref="B31:C36"/>
    <mergeCell ref="B37:C39"/>
    <mergeCell ref="D37:K39"/>
    <mergeCell ref="B41:C41"/>
    <mergeCell ref="B16:K16"/>
    <mergeCell ref="B6:K6"/>
    <mergeCell ref="B7:K7"/>
    <mergeCell ref="B8:K8"/>
    <mergeCell ref="B9:C14"/>
    <mergeCell ref="D9:K14"/>
  </mergeCells>
  <phoneticPr fontId="190" type="noConversion"/>
  <printOptions horizontalCentered="1"/>
  <pageMargins left="0.70866141732283472" right="0.70866141732283472" top="0.39370078740157483" bottom="0.39370078740157483" header="0.19685039370078741" footer="0.19685039370078741"/>
  <pageSetup paperSize="9" scale="17" orientation="portrait" r:id="rId1"/>
  <rowBreaks count="3" manualBreakCount="3">
    <brk id="62" max="10" man="1"/>
    <brk id="91" max="10" man="1"/>
    <brk id="157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14</vt:i4>
      </vt:variant>
      <vt:variant>
        <vt:lpstr>이름 지정된 범위</vt:lpstr>
      </vt:variant>
      <vt:variant>
        <vt:i4>18</vt:i4>
      </vt:variant>
    </vt:vector>
  </HeadingPairs>
  <TitlesOfParts>
    <vt:vector size="32" baseType="lpstr">
      <vt:lpstr>INDEX</vt:lpstr>
      <vt:lpstr>직원편성표</vt:lpstr>
      <vt:lpstr>중국</vt:lpstr>
      <vt:lpstr>상해</vt:lpstr>
      <vt:lpstr>베트남</vt:lpstr>
      <vt:lpstr>아시아</vt:lpstr>
      <vt:lpstr>1아시아</vt:lpstr>
      <vt:lpstr>홍콩&amp;쉐코우</vt:lpstr>
      <vt:lpstr>일본</vt:lpstr>
      <vt:lpstr>유럽, 지중해</vt:lpstr>
      <vt:lpstr>중동</vt:lpstr>
      <vt:lpstr>미주</vt:lpstr>
      <vt:lpstr>중남미</vt:lpstr>
      <vt:lpstr>오세아니아, 아프리카</vt:lpstr>
      <vt:lpstr>INDEX!Print_Area</vt:lpstr>
      <vt:lpstr>미주!Print_Area</vt:lpstr>
      <vt:lpstr>아시아!Print_Area</vt:lpstr>
      <vt:lpstr>'유럽, 지중해'!Print_Area</vt:lpstr>
      <vt:lpstr>일본!Print_Area</vt:lpstr>
      <vt:lpstr>중국!Print_Area</vt:lpstr>
      <vt:lpstr>중남미!Print_Area</vt:lpstr>
      <vt:lpstr>중동!Print_Area</vt:lpstr>
      <vt:lpstr>직원편성표!Print_Area</vt:lpstr>
      <vt:lpstr>'1아시아'!Print_Titles</vt:lpstr>
      <vt:lpstr>미주!Print_Titles</vt:lpstr>
      <vt:lpstr>베트남!Print_Titles</vt:lpstr>
      <vt:lpstr>아시아!Print_Titles</vt:lpstr>
      <vt:lpstr>'오세아니아, 아프리카'!Print_Titles</vt:lpstr>
      <vt:lpstr>'유럽, 지중해'!Print_Titles</vt:lpstr>
      <vt:lpstr>중남미!Print_Titles</vt:lpstr>
      <vt:lpstr>중동!Print_Titles</vt:lpstr>
      <vt:lpstr>'홍콩&amp;쉐코우'!Print_Titles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보애 윤</cp:lastModifiedBy>
  <cp:lastPrinted>2021-12-29T02:07:34Z</cp:lastPrinted>
  <dcterms:created xsi:type="dcterms:W3CDTF">2019-01-16T01:41:01Z</dcterms:created>
  <dcterms:modified xsi:type="dcterms:W3CDTF">2026-08-05T08:00:29Z</dcterms:modified>
</cp:coreProperties>
</file>